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8545" windowHeight="11820"/>
  </bookViews>
  <sheets>
    <sheet name="수영장근무명령" sheetId="1" r:id="rId1"/>
    <sheet name="주말안전근무" sheetId="2" r:id="rId2"/>
    <sheet name="해오름 " sheetId="7" r:id="rId3"/>
    <sheet name="생존수영" sheetId="11" r:id="rId4"/>
  </sheets>
  <definedNames>
    <definedName name="_xlnm.Print_Area" localSheetId="0">수영장근무명령!$A$1:$Q$76</definedName>
    <definedName name="_xlnm.Print_Area" localSheetId="2">'해오름 '!$A$1:$H$11</definedName>
  </definedNames>
  <calcPr calcId="145621"/>
</workbook>
</file>

<file path=xl/calcChain.xml><?xml version="1.0" encoding="utf-8"?>
<calcChain xmlns="http://schemas.openxmlformats.org/spreadsheetml/2006/main">
  <c r="O4" i="2" l="1"/>
  <c r="O5" i="2"/>
  <c r="O6" i="2"/>
  <c r="O7" i="2"/>
  <c r="O10" i="2"/>
  <c r="O11" i="2"/>
  <c r="O12" i="2"/>
  <c r="O13" i="2"/>
  <c r="O14" i="2"/>
  <c r="O15" i="2"/>
</calcChain>
</file>

<file path=xl/sharedStrings.xml><?xml version="1.0" encoding="utf-8"?>
<sst xmlns="http://schemas.openxmlformats.org/spreadsheetml/2006/main" count="358" uniqueCount="181">
  <si>
    <t>~07:00</t>
  </si>
  <si>
    <t>~15:00</t>
  </si>
  <si>
    <t>~17:00</t>
  </si>
  <si>
    <t>근무 일수</t>
  </si>
  <si>
    <t>~12:00</t>
  </si>
  <si>
    <t>안전근무</t>
  </si>
  <si>
    <t>강습시간</t>
  </si>
  <si>
    <t>~09:00</t>
  </si>
  <si>
    <t>~14:00</t>
  </si>
  <si>
    <t>~11:00</t>
  </si>
  <si>
    <t>~18:00</t>
  </si>
  <si>
    <t>~13:00</t>
  </si>
  <si>
    <t>비  고</t>
  </si>
  <si>
    <t>~08:00</t>
  </si>
  <si>
    <t>~16:00</t>
  </si>
  <si>
    <t>~10:00</t>
  </si>
  <si>
    <t>2교시</t>
  </si>
  <si>
    <t>9교시</t>
  </si>
  <si>
    <t>마스터</t>
  </si>
  <si>
    <t>5교시</t>
  </si>
  <si>
    <t>7교시</t>
  </si>
  <si>
    <t>비 고</t>
  </si>
  <si>
    <t>8교시</t>
  </si>
  <si>
    <t>3교시</t>
  </si>
  <si>
    <t>1교시</t>
  </si>
  <si>
    <t>교시</t>
  </si>
  <si>
    <t>4교시</t>
  </si>
  <si>
    <t>6교시</t>
  </si>
  <si>
    <t>핀수영</t>
    <phoneticPr fontId="22" type="noConversion"/>
  </si>
  <si>
    <t>마스터</t>
    <phoneticPr fontId="22" type="noConversion"/>
  </si>
  <si>
    <t>정 진 식</t>
    <phoneticPr fontId="22" type="noConversion"/>
  </si>
  <si>
    <t>민 규 진</t>
    <phoneticPr fontId="22" type="noConversion"/>
  </si>
  <si>
    <t>박 욱 진</t>
    <phoneticPr fontId="22" type="noConversion"/>
  </si>
  <si>
    <t>송 민 규</t>
    <phoneticPr fontId="22" type="noConversion"/>
  </si>
  <si>
    <t>권 세 만</t>
    <phoneticPr fontId="22" type="noConversion"/>
  </si>
  <si>
    <t>박 희 춘</t>
    <phoneticPr fontId="22" type="noConversion"/>
  </si>
  <si>
    <t>한 다 애</t>
    <phoneticPr fontId="22" type="noConversion"/>
  </si>
  <si>
    <t xml:space="preserve"> </t>
    <phoneticPr fontId="22" type="noConversion"/>
  </si>
  <si>
    <t>교  정</t>
    <phoneticPr fontId="22" type="noConversion"/>
  </si>
  <si>
    <t>연  수</t>
    <phoneticPr fontId="22" type="noConversion"/>
  </si>
  <si>
    <t>안  전</t>
    <phoneticPr fontId="22" type="noConversion"/>
  </si>
  <si>
    <t>복합1,2반 체육-2개반 / 수영-3개반 운영</t>
    <phoneticPr fontId="26" type="noConversion"/>
  </si>
  <si>
    <t>수영</t>
    <phoneticPr fontId="26" type="noConversion"/>
  </si>
  <si>
    <t>11:10~12:00</t>
    <phoneticPr fontId="26" type="noConversion"/>
  </si>
  <si>
    <t>초등4~6학년</t>
    <phoneticPr fontId="26" type="noConversion"/>
  </si>
  <si>
    <t>체육</t>
    <phoneticPr fontId="26" type="noConversion"/>
  </si>
  <si>
    <t>10:10~11:00</t>
    <phoneticPr fontId="26" type="noConversion"/>
  </si>
  <si>
    <t>복합 2반
10:10~12:00</t>
    <phoneticPr fontId="26" type="noConversion"/>
  </si>
  <si>
    <t>초등1~3학년</t>
    <phoneticPr fontId="26" type="noConversion"/>
  </si>
  <si>
    <t>복합 1반
10:10~12:00</t>
    <phoneticPr fontId="26" type="noConversion"/>
  </si>
  <si>
    <t>비고</t>
    <phoneticPr fontId="26" type="noConversion"/>
  </si>
  <si>
    <t>강사명</t>
    <phoneticPr fontId="26" type="noConversion"/>
  </si>
  <si>
    <t>강습시간/강습명</t>
    <phoneticPr fontId="26" type="noConversion"/>
  </si>
  <si>
    <t>강습반</t>
    <phoneticPr fontId="26" type="noConversion"/>
  </si>
  <si>
    <t>구분</t>
    <phoneticPr fontId="26" type="noConversion"/>
  </si>
  <si>
    <t>○ 주말반</t>
    <phoneticPr fontId="26" type="noConversion"/>
  </si>
  <si>
    <t>이 용 범</t>
    <phoneticPr fontId="22" type="noConversion"/>
  </si>
  <si>
    <t>김 희 진</t>
    <phoneticPr fontId="22" type="noConversion"/>
  </si>
  <si>
    <t>소 현 지</t>
    <phoneticPr fontId="22" type="noConversion"/>
  </si>
  <si>
    <t xml:space="preserve"> </t>
    <phoneticPr fontId="22" type="noConversion"/>
  </si>
  <si>
    <t>고 급</t>
    <phoneticPr fontId="22" type="noConversion"/>
  </si>
  <si>
    <t xml:space="preserve">연 수 </t>
    <phoneticPr fontId="22" type="noConversion"/>
  </si>
  <si>
    <t>교 정</t>
    <phoneticPr fontId="22" type="noConversion"/>
  </si>
  <si>
    <t>중 급</t>
    <phoneticPr fontId="22" type="noConversion"/>
  </si>
  <si>
    <t>초 급</t>
    <phoneticPr fontId="22" type="noConversion"/>
  </si>
  <si>
    <t>교 정</t>
    <phoneticPr fontId="22" type="noConversion"/>
  </si>
  <si>
    <t>연 수</t>
    <phoneticPr fontId="22" type="noConversion"/>
  </si>
  <si>
    <t>안  전</t>
    <phoneticPr fontId="22" type="noConversion"/>
  </si>
  <si>
    <t>주 진 형</t>
    <phoneticPr fontId="22" type="noConversion"/>
  </si>
  <si>
    <t>연 수</t>
    <phoneticPr fontId="22" type="noConversion"/>
  </si>
  <si>
    <t xml:space="preserve">전  관  휴  무  일 </t>
    <phoneticPr fontId="22" type="noConversion"/>
  </si>
  <si>
    <t xml:space="preserve">전  관  휴  무  일 </t>
    <phoneticPr fontId="22" type="noConversion"/>
  </si>
  <si>
    <t>박욱진</t>
    <phoneticPr fontId="22" type="noConversion"/>
  </si>
  <si>
    <t>이용범</t>
    <phoneticPr fontId="22" type="noConversion"/>
  </si>
  <si>
    <t>김희진</t>
    <phoneticPr fontId="22" type="noConversion"/>
  </si>
  <si>
    <t>조아라2</t>
    <phoneticPr fontId="22" type="noConversion"/>
  </si>
  <si>
    <t>최승희</t>
    <phoneticPr fontId="22" type="noConversion"/>
  </si>
  <si>
    <t>박민숙</t>
    <phoneticPr fontId="22" type="noConversion"/>
  </si>
  <si>
    <t>이태근</t>
    <phoneticPr fontId="22" type="noConversion"/>
  </si>
  <si>
    <t>김기량</t>
    <phoneticPr fontId="22" type="noConversion"/>
  </si>
  <si>
    <t>이유진</t>
    <phoneticPr fontId="22" type="noConversion"/>
  </si>
  <si>
    <t>이유림</t>
    <phoneticPr fontId="22" type="noConversion"/>
  </si>
  <si>
    <t xml:space="preserve">           시간
날짜</t>
    <phoneticPr fontId="22" type="noConversion"/>
  </si>
  <si>
    <t>김 미 혜</t>
    <phoneticPr fontId="22" type="noConversion"/>
  </si>
  <si>
    <t>배 소 현</t>
    <phoneticPr fontId="22" type="noConversion"/>
  </si>
  <si>
    <t>이 장 훈</t>
    <phoneticPr fontId="22" type="noConversion"/>
  </si>
  <si>
    <t>이 찬 희</t>
    <phoneticPr fontId="22" type="noConversion"/>
  </si>
  <si>
    <t>안   전</t>
    <phoneticPr fontId="22" type="noConversion"/>
  </si>
  <si>
    <t>조 아 라</t>
    <phoneticPr fontId="22" type="noConversion"/>
  </si>
  <si>
    <t>이 수 영</t>
    <phoneticPr fontId="22" type="noConversion"/>
  </si>
  <si>
    <t>조 정 순</t>
    <phoneticPr fontId="22" type="noConversion"/>
  </si>
  <si>
    <t>강 지 혜</t>
    <phoneticPr fontId="22" type="noConversion"/>
  </si>
  <si>
    <t>김 익 조</t>
    <phoneticPr fontId="22" type="noConversion"/>
  </si>
  <si>
    <t>박 현 숙</t>
    <phoneticPr fontId="22" type="noConversion"/>
  </si>
  <si>
    <t>박 건 용</t>
    <phoneticPr fontId="22" type="noConversion"/>
  </si>
  <si>
    <t>류 선 용</t>
    <phoneticPr fontId="22" type="noConversion"/>
  </si>
  <si>
    <t>생 존</t>
    <phoneticPr fontId="22" type="noConversion"/>
  </si>
  <si>
    <t>토
(오전)</t>
    <phoneticPr fontId="26" type="noConversion"/>
  </si>
  <si>
    <r>
      <rPr>
        <b/>
        <sz val="28"/>
        <color theme="1"/>
        <rFont val="HY견고딕"/>
        <family val="1"/>
        <charset val="129"/>
      </rPr>
      <t>생존수영 근무편성표</t>
    </r>
    <r>
      <rPr>
        <b/>
        <sz val="22"/>
        <color theme="1"/>
        <rFont val="HY견고딕"/>
        <family val="1"/>
        <charset val="129"/>
      </rPr>
      <t xml:space="preserve">                                                                                                                    </t>
    </r>
    <phoneticPr fontId="22" type="noConversion"/>
  </si>
  <si>
    <t>강습시간</t>
    <phoneticPr fontId="22" type="noConversion"/>
  </si>
  <si>
    <t>수업 시간</t>
    <phoneticPr fontId="22" type="noConversion"/>
  </si>
  <si>
    <t>생존수영/월화수목</t>
    <phoneticPr fontId="22" type="noConversion"/>
  </si>
  <si>
    <t>권슬기</t>
    <phoneticPr fontId="22" type="noConversion"/>
  </si>
  <si>
    <t>김지명</t>
    <phoneticPr fontId="22" type="noConversion"/>
  </si>
  <si>
    <t>생존수영/월화수목</t>
    <phoneticPr fontId="22" type="noConversion"/>
  </si>
  <si>
    <t>비  고</t>
    <phoneticPr fontId="22" type="noConversion"/>
  </si>
  <si>
    <t>황정숙</t>
    <phoneticPr fontId="22" type="noConversion"/>
  </si>
  <si>
    <t>생 존</t>
    <phoneticPr fontId="22" type="noConversion"/>
  </si>
  <si>
    <t>김 미 진</t>
    <phoneticPr fontId="22" type="noConversion"/>
  </si>
  <si>
    <t>이 종 현</t>
    <phoneticPr fontId="22" type="noConversion"/>
  </si>
  <si>
    <t>전 유 성</t>
    <phoneticPr fontId="22" type="noConversion"/>
  </si>
  <si>
    <t>강 선 교</t>
    <phoneticPr fontId="22" type="noConversion"/>
  </si>
  <si>
    <t>윤 대 협</t>
    <phoneticPr fontId="22" type="noConversion"/>
  </si>
  <si>
    <t>안 전</t>
    <phoneticPr fontId="22" type="noConversion"/>
  </si>
  <si>
    <t>안  전</t>
    <phoneticPr fontId="22" type="noConversion"/>
  </si>
  <si>
    <t>추 예 린</t>
    <phoneticPr fontId="22" type="noConversion"/>
  </si>
  <si>
    <r>
      <t xml:space="preserve">23년 11월 수영강습 및 </t>
    </r>
    <r>
      <rPr>
        <b/>
        <sz val="22"/>
        <color rgb="FFFF0000"/>
        <rFont val="HY견고딕"/>
        <family val="1"/>
        <charset val="129"/>
      </rPr>
      <t>안전</t>
    </r>
    <r>
      <rPr>
        <b/>
        <sz val="22"/>
        <color rgb="FF000000"/>
        <rFont val="HY견고딕"/>
        <family val="1"/>
        <charset val="129"/>
      </rPr>
      <t xml:space="preserve"> 근무편성표                                                                                                                   </t>
    </r>
    <phoneticPr fontId="22" type="noConversion"/>
  </si>
  <si>
    <r>
      <t>11월 수영장(</t>
    </r>
    <r>
      <rPr>
        <sz val="28"/>
        <color rgb="FF0000FF"/>
        <rFont val="HY견고딕"/>
        <family val="1"/>
        <charset val="129"/>
      </rPr>
      <t>토</t>
    </r>
    <r>
      <rPr>
        <sz val="28"/>
        <color rgb="FF000000"/>
        <rFont val="HY견고딕"/>
        <family val="1"/>
        <charset val="129"/>
      </rPr>
      <t>․</t>
    </r>
    <r>
      <rPr>
        <sz val="28"/>
        <color rgb="FFFF0000"/>
        <rFont val="HY견고딕"/>
        <family val="1"/>
        <charset val="129"/>
      </rPr>
      <t>일</t>
    </r>
    <r>
      <rPr>
        <sz val="28"/>
        <color rgb="FF000000"/>
        <rFont val="HY견고딕"/>
        <family val="1"/>
        <charset val="129"/>
      </rPr>
      <t>․</t>
    </r>
    <r>
      <rPr>
        <sz val="28"/>
        <color rgb="FFFF0000"/>
        <rFont val="HY견고딕"/>
        <family val="1"/>
        <charset val="129"/>
      </rPr>
      <t>공휴일</t>
    </r>
    <r>
      <rPr>
        <sz val="28"/>
        <color rgb="FF000000"/>
        <rFont val="HY견고딕"/>
        <family val="1"/>
        <charset val="129"/>
      </rPr>
      <t>) 안전근무명령</t>
    </r>
    <r>
      <rPr>
        <b/>
        <sz val="28"/>
        <color rgb="FF000000"/>
        <rFont val="HY견고딕"/>
        <family val="1"/>
        <charset val="129"/>
      </rPr>
      <t xml:space="preserve">            </t>
    </r>
    <phoneticPr fontId="22" type="noConversion"/>
  </si>
  <si>
    <t>4(토)</t>
    <phoneticPr fontId="22" type="noConversion"/>
  </si>
  <si>
    <t>5(일)</t>
    <phoneticPr fontId="22" type="noConversion"/>
  </si>
  <si>
    <t>11(토)</t>
    <phoneticPr fontId="22" type="noConversion"/>
  </si>
  <si>
    <t>12(일)</t>
    <phoneticPr fontId="22" type="noConversion"/>
  </si>
  <si>
    <t>18(토)</t>
    <phoneticPr fontId="22" type="noConversion"/>
  </si>
  <si>
    <t>26(일)</t>
    <phoneticPr fontId="22" type="noConversion"/>
  </si>
  <si>
    <t>25(토)</t>
    <phoneticPr fontId="22" type="noConversion"/>
  </si>
  <si>
    <t>19(일)</t>
    <phoneticPr fontId="22" type="noConversion"/>
  </si>
  <si>
    <t>직원 6명, 주말 안전근무 파트 7명</t>
    <phoneticPr fontId="22" type="noConversion"/>
  </si>
  <si>
    <t>장은영</t>
    <phoneticPr fontId="22" type="noConversion"/>
  </si>
  <si>
    <t>이유림</t>
    <phoneticPr fontId="22" type="noConversion"/>
  </si>
  <si>
    <t>이태근</t>
    <phoneticPr fontId="22" type="noConversion"/>
  </si>
  <si>
    <t>소현지</t>
    <phoneticPr fontId="22" type="noConversion"/>
  </si>
  <si>
    <t>이유진</t>
    <phoneticPr fontId="22" type="noConversion"/>
  </si>
  <si>
    <t>장은영</t>
    <phoneticPr fontId="22" type="noConversion"/>
  </si>
  <si>
    <t>김기량</t>
    <phoneticPr fontId="22" type="noConversion"/>
  </si>
  <si>
    <t>김희진</t>
    <phoneticPr fontId="22" type="noConversion"/>
  </si>
  <si>
    <t>정진식</t>
    <phoneticPr fontId="22" type="noConversion"/>
  </si>
  <si>
    <t>조아라</t>
    <phoneticPr fontId="22" type="noConversion"/>
  </si>
  <si>
    <t>서영록</t>
    <phoneticPr fontId="22" type="noConversion"/>
  </si>
  <si>
    <t>이용범</t>
    <phoneticPr fontId="22" type="noConversion"/>
  </si>
  <si>
    <t>이용범</t>
    <phoneticPr fontId="22" type="noConversion"/>
  </si>
  <si>
    <t>정여선</t>
    <phoneticPr fontId="22" type="noConversion"/>
  </si>
  <si>
    <t>주석현,이수영</t>
    <phoneticPr fontId="26" type="noConversion"/>
  </si>
  <si>
    <t>이찬희</t>
    <phoneticPr fontId="26" type="noConversion"/>
  </si>
  <si>
    <t>11월 해오름체육교실 근무 편성표</t>
    <phoneticPr fontId="26" type="noConversion"/>
  </si>
  <si>
    <r>
      <t>(2023.</t>
    </r>
    <r>
      <rPr>
        <sz val="11"/>
        <color theme="1"/>
        <rFont val="맑은 고딕"/>
        <family val="2"/>
        <charset val="129"/>
        <scheme val="minor"/>
      </rPr>
      <t>11.1.~11.30.)</t>
    </r>
    <phoneticPr fontId="26" type="noConversion"/>
  </si>
  <si>
    <t>2023. 11. 1. ~ 11.30.</t>
    <phoneticPr fontId="22" type="noConversion"/>
  </si>
  <si>
    <t>이용범</t>
    <phoneticPr fontId="22" type="noConversion"/>
  </si>
  <si>
    <t>이용범</t>
    <phoneticPr fontId="22" type="noConversion"/>
  </si>
  <si>
    <t>박욱진</t>
    <phoneticPr fontId="22" type="noConversion"/>
  </si>
  <si>
    <t>소현지</t>
    <phoneticPr fontId="22" type="noConversion"/>
  </si>
  <si>
    <t>정진식</t>
    <phoneticPr fontId="22" type="noConversion"/>
  </si>
  <si>
    <t>김희진</t>
    <phoneticPr fontId="22" type="noConversion"/>
  </si>
  <si>
    <t>이유림</t>
    <phoneticPr fontId="22" type="noConversion"/>
  </si>
  <si>
    <t>서영록</t>
    <phoneticPr fontId="22" type="noConversion"/>
  </si>
  <si>
    <t>김기량</t>
    <phoneticPr fontId="22" type="noConversion"/>
  </si>
  <si>
    <t>이유진</t>
    <phoneticPr fontId="22" type="noConversion"/>
  </si>
  <si>
    <t>정여선</t>
    <phoneticPr fontId="22" type="noConversion"/>
  </si>
  <si>
    <t>서영록</t>
    <phoneticPr fontId="22" type="noConversion"/>
  </si>
  <si>
    <t>이유림</t>
    <phoneticPr fontId="22" type="noConversion"/>
  </si>
  <si>
    <t>박욱진</t>
    <phoneticPr fontId="22" type="noConversion"/>
  </si>
  <si>
    <t>조아라</t>
    <phoneticPr fontId="22" type="noConversion"/>
  </si>
  <si>
    <t>이유진</t>
    <phoneticPr fontId="22" type="noConversion"/>
  </si>
  <si>
    <t>김희진</t>
    <phoneticPr fontId="22" type="noConversion"/>
  </si>
  <si>
    <t>고 급</t>
    <phoneticPr fontId="22" type="noConversion"/>
  </si>
  <si>
    <t xml:space="preserve">직원 6명, 평일 강습 및 안전근무(파트) 23명 </t>
    <phoneticPr fontId="22" type="noConversion"/>
  </si>
  <si>
    <t>이태훈</t>
    <phoneticPr fontId="22" type="noConversion"/>
  </si>
  <si>
    <t>문우용</t>
    <phoneticPr fontId="22" type="noConversion"/>
  </si>
  <si>
    <t>박경미
(아쿠아)</t>
    <phoneticPr fontId="22" type="noConversion"/>
  </si>
  <si>
    <t>박수진
(아쿠아)</t>
    <phoneticPr fontId="22" type="noConversion"/>
  </si>
  <si>
    <t>이미혜
(아쿠아)</t>
    <phoneticPr fontId="22" type="noConversion"/>
  </si>
  <si>
    <t>아쿠아</t>
    <phoneticPr fontId="22" type="noConversion"/>
  </si>
  <si>
    <t>(화목)</t>
    <phoneticPr fontId="22" type="noConversion"/>
  </si>
  <si>
    <t>(월,수,금)</t>
    <phoneticPr fontId="22" type="noConversion"/>
  </si>
  <si>
    <r>
      <t xml:space="preserve">안  전
</t>
    </r>
    <r>
      <rPr>
        <b/>
        <sz val="12"/>
        <color theme="1"/>
        <rFont val="굴림"/>
        <family val="3"/>
        <charset val="129"/>
      </rPr>
      <t>(화~금)</t>
    </r>
    <phoneticPr fontId="22" type="noConversion"/>
  </si>
  <si>
    <r>
      <t xml:space="preserve">안  전
</t>
    </r>
    <r>
      <rPr>
        <b/>
        <sz val="12"/>
        <color theme="1"/>
        <rFont val="굴림"/>
        <family val="3"/>
        <charset val="129"/>
      </rPr>
      <t>(월)</t>
    </r>
    <phoneticPr fontId="22" type="noConversion"/>
  </si>
  <si>
    <r>
      <t xml:space="preserve">안 전
</t>
    </r>
    <r>
      <rPr>
        <b/>
        <sz val="12"/>
        <rFont val="굴림"/>
        <family val="3"/>
        <charset val="129"/>
      </rPr>
      <t>(목금)</t>
    </r>
    <phoneticPr fontId="22" type="noConversion"/>
  </si>
  <si>
    <r>
      <t xml:space="preserve">안  전
</t>
    </r>
    <r>
      <rPr>
        <b/>
        <sz val="12"/>
        <rFont val="굴림"/>
        <family val="3"/>
        <charset val="129"/>
      </rPr>
      <t>(월화수)</t>
    </r>
    <phoneticPr fontId="22" type="noConversion"/>
  </si>
  <si>
    <r>
      <t xml:space="preserve">안 전
</t>
    </r>
    <r>
      <rPr>
        <b/>
        <sz val="12"/>
        <rFont val="굴림"/>
        <family val="3"/>
        <charset val="129"/>
      </rPr>
      <t>(월~목)</t>
    </r>
    <r>
      <rPr>
        <b/>
        <sz val="12"/>
        <color rgb="FFFF0000"/>
        <rFont val="굴림"/>
        <family val="3"/>
        <charset val="129"/>
      </rPr>
      <t xml:space="preserve"> </t>
    </r>
    <phoneticPr fontId="22" type="noConversion"/>
  </si>
  <si>
    <r>
      <rPr>
        <b/>
        <sz val="12"/>
        <color rgb="FFFF0000"/>
        <rFont val="굴림"/>
        <family val="3"/>
        <charset val="129"/>
      </rPr>
      <t xml:space="preserve">안 전
</t>
    </r>
    <r>
      <rPr>
        <b/>
        <sz val="12"/>
        <rFont val="굴림"/>
        <family val="3"/>
        <charset val="129"/>
      </rPr>
      <t>(금)</t>
    </r>
    <phoneticPr fontId="22" type="noConversion"/>
  </si>
  <si>
    <t>(월수금/화목/월금)</t>
    <phoneticPr fontId="22" type="noConversion"/>
  </si>
  <si>
    <t>마스터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</si>
</sst>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hh:mm"/>
    <numFmt numFmtId="177" formatCode="0_);[Red]\(0\)"/>
  </numFmts>
  <fonts count="50" x14ac:knownFonts="1">
    <font>
      <sz val="11"/>
      <color rgb="FF000000"/>
      <name val="돋움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rgb="FF000000"/>
      <name val="돋움"/>
      <family val="3"/>
      <charset val="129"/>
    </font>
    <font>
      <b/>
      <sz val="12"/>
      <color rgb="FF000000"/>
      <name val="굴림체"/>
      <family val="3"/>
      <charset val="129"/>
    </font>
    <font>
      <sz val="11"/>
      <color rgb="FF000000"/>
      <name val="굴림"/>
      <family val="3"/>
      <charset val="129"/>
    </font>
    <font>
      <b/>
      <sz val="12"/>
      <color rgb="FF000000"/>
      <name val="굴림"/>
      <family val="3"/>
      <charset val="129"/>
    </font>
    <font>
      <sz val="12"/>
      <color rgb="FF000000"/>
      <name val="바탕"/>
      <family val="1"/>
      <charset val="129"/>
    </font>
    <font>
      <b/>
      <sz val="12"/>
      <color rgb="FFFF0000"/>
      <name val="굴림"/>
      <family val="3"/>
      <charset val="129"/>
    </font>
    <font>
      <sz val="13"/>
      <color rgb="FF000000"/>
      <name val="돋움"/>
      <family val="3"/>
      <charset val="129"/>
    </font>
    <font>
      <b/>
      <sz val="10"/>
      <color rgb="FF000000"/>
      <name val="굴림체"/>
      <family val="3"/>
      <charset val="129"/>
    </font>
    <font>
      <b/>
      <sz val="11"/>
      <color rgb="FF000000"/>
      <name val="굴림체"/>
      <family val="3"/>
      <charset val="129"/>
    </font>
    <font>
      <b/>
      <sz val="12"/>
      <color rgb="FF0070C0"/>
      <name val="굴림"/>
      <family val="3"/>
      <charset val="129"/>
    </font>
    <font>
      <sz val="12"/>
      <color rgb="FF000000"/>
      <name val="돋움"/>
      <family val="3"/>
      <charset val="129"/>
    </font>
    <font>
      <b/>
      <sz val="22"/>
      <color rgb="FF000000"/>
      <name val="HY견고딕"/>
      <family val="1"/>
      <charset val="129"/>
    </font>
    <font>
      <sz val="28"/>
      <color rgb="FF000000"/>
      <name val="HY견고딕"/>
      <family val="1"/>
      <charset val="129"/>
    </font>
    <font>
      <b/>
      <sz val="16"/>
      <color rgb="FFFF0000"/>
      <name val="굴림"/>
      <family val="3"/>
      <charset val="129"/>
    </font>
    <font>
      <sz val="28"/>
      <color rgb="FF0000FF"/>
      <name val="HY견고딕"/>
      <family val="1"/>
      <charset val="129"/>
    </font>
    <font>
      <sz val="28"/>
      <color rgb="FFFF0000"/>
      <name val="HY견고딕"/>
      <family val="1"/>
      <charset val="129"/>
    </font>
    <font>
      <b/>
      <sz val="28"/>
      <color rgb="FF000000"/>
      <name val="HY견고딕"/>
      <family val="1"/>
      <charset val="129"/>
    </font>
    <font>
      <b/>
      <sz val="22"/>
      <color rgb="FFFF0000"/>
      <name val="HY견고딕"/>
      <family val="1"/>
      <charset val="129"/>
    </font>
    <font>
      <sz val="8"/>
      <name val="돋움"/>
      <family val="3"/>
      <charset val="129"/>
    </font>
    <font>
      <sz val="11"/>
      <color rgb="FF000000"/>
      <name val="돋움"/>
      <family val="3"/>
      <charset val="129"/>
    </font>
    <font>
      <sz val="28"/>
      <color rgb="FFFF0000"/>
      <name val="굴림"/>
      <family val="3"/>
      <charset val="129"/>
    </font>
    <font>
      <sz val="18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2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12"/>
      <color theme="0"/>
      <name val="굴림"/>
      <family val="3"/>
      <charset val="129"/>
    </font>
    <font>
      <b/>
      <sz val="16"/>
      <color rgb="FF0000FF"/>
      <name val="굴림"/>
      <family val="3"/>
      <charset val="129"/>
    </font>
    <font>
      <b/>
      <sz val="12"/>
      <color rgb="FF0000FF"/>
      <name val="굴림"/>
      <family val="3"/>
      <charset val="129"/>
    </font>
    <font>
      <b/>
      <sz val="22"/>
      <color theme="1"/>
      <name val="HY견고딕"/>
      <family val="1"/>
      <charset val="129"/>
    </font>
    <font>
      <b/>
      <sz val="28"/>
      <color theme="1"/>
      <name val="HY견고딕"/>
      <family val="1"/>
      <charset val="129"/>
    </font>
    <font>
      <b/>
      <sz val="12"/>
      <color indexed="8"/>
      <name val="휴먼엑스포"/>
      <family val="1"/>
      <charset val="129"/>
    </font>
    <font>
      <b/>
      <sz val="11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b/>
      <sz val="10"/>
      <color indexed="8"/>
      <name val="굴림체"/>
      <family val="3"/>
      <charset val="129"/>
    </font>
    <font>
      <b/>
      <sz val="12"/>
      <color rgb="FF2407F7"/>
      <name val="굴림"/>
      <family val="3"/>
      <charset val="129"/>
    </font>
    <font>
      <b/>
      <sz val="12"/>
      <color rgb="FF2407F7"/>
      <name val="돋움"/>
      <family val="3"/>
      <charset val="129"/>
    </font>
    <font>
      <b/>
      <sz val="12"/>
      <color indexed="10"/>
      <name val="굴림"/>
      <family val="3"/>
      <charset val="129"/>
    </font>
    <font>
      <b/>
      <sz val="9"/>
      <name val="굴림"/>
      <family val="3"/>
      <charset val="129"/>
    </font>
    <font>
      <b/>
      <sz val="12"/>
      <color indexed="8"/>
      <name val="굴림"/>
      <family val="3"/>
      <charset val="129"/>
    </font>
    <font>
      <b/>
      <sz val="12"/>
      <color rgb="FFFF0000"/>
      <name val="돋움"/>
      <family val="3"/>
      <charset val="129"/>
    </font>
    <font>
      <sz val="18"/>
      <name val="돋움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82">
    <xf numFmtId="0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0" borderId="0" xfId="0" applyNumberFormat="1" applyBorder="1">
      <alignment vertical="center"/>
    </xf>
    <xf numFmtId="0" fontId="0" fillId="0" borderId="0" xfId="0" applyNumberFormat="1" applyFill="1">
      <alignment vertical="center"/>
    </xf>
    <xf numFmtId="0" fontId="4" fillId="0" borderId="0" xfId="0" applyNumberFormat="1" applyFont="1">
      <alignment vertical="center"/>
    </xf>
    <xf numFmtId="0" fontId="3" fillId="0" borderId="0" xfId="1">
      <alignment vertical="center"/>
    </xf>
    <xf numFmtId="0" fontId="3" fillId="6" borderId="1" xfId="1" applyFill="1" applyBorder="1" applyAlignment="1">
      <alignment horizontal="center" vertical="center"/>
    </xf>
    <xf numFmtId="0" fontId="29" fillId="0" borderId="0" xfId="1" applyFont="1">
      <alignment vertical="center"/>
    </xf>
    <xf numFmtId="0" fontId="28" fillId="0" borderId="0" xfId="1" applyFont="1">
      <alignment vertical="center"/>
    </xf>
    <xf numFmtId="0" fontId="6" fillId="0" borderId="10" xfId="0" applyNumberFormat="1" applyFont="1" applyBorder="1" applyAlignment="1">
      <alignment horizontal="center" vertical="center"/>
    </xf>
    <xf numFmtId="0" fontId="4" fillId="0" borderId="0" xfId="0" applyNumberFormat="1" applyFont="1" applyBorder="1">
      <alignment vertical="center"/>
    </xf>
    <xf numFmtId="0" fontId="6" fillId="0" borderId="33" xfId="0" applyNumberFormat="1" applyFont="1" applyFill="1" applyBorder="1" applyAlignment="1">
      <alignment horizontal="center" vertical="center"/>
    </xf>
    <xf numFmtId="176" fontId="7" fillId="7" borderId="15" xfId="0" applyNumberFormat="1" applyFont="1" applyFill="1" applyBorder="1" applyAlignment="1">
      <alignment horizontal="center" vertical="center" wrapText="1"/>
    </xf>
    <xf numFmtId="176" fontId="7" fillId="7" borderId="25" xfId="0" applyNumberFormat="1" applyFont="1" applyFill="1" applyBorder="1" applyAlignment="1">
      <alignment horizontal="center" vertical="center" wrapText="1"/>
    </xf>
    <xf numFmtId="176" fontId="7" fillId="8" borderId="15" xfId="0" applyNumberFormat="1" applyFont="1" applyFill="1" applyBorder="1" applyAlignment="1">
      <alignment horizontal="center" vertical="center" wrapText="1"/>
    </xf>
    <xf numFmtId="176" fontId="7" fillId="8" borderId="25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4" borderId="4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6" fillId="10" borderId="4" xfId="0" applyNumberFormat="1" applyFont="1" applyFill="1" applyBorder="1" applyAlignment="1">
      <alignment horizontal="center" vertical="center" wrapText="1"/>
    </xf>
    <xf numFmtId="0" fontId="6" fillId="10" borderId="1" xfId="0" applyNumberFormat="1" applyFont="1" applyFill="1" applyBorder="1" applyAlignment="1">
      <alignment horizontal="center" vertical="center" wrapText="1"/>
    </xf>
    <xf numFmtId="0" fontId="4" fillId="0" borderId="28" xfId="0" applyNumberFormat="1" applyFont="1" applyBorder="1">
      <alignment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4" fillId="0" borderId="12" xfId="0" applyNumberFormat="1" applyFont="1" applyFill="1" applyBorder="1" applyAlignment="1">
      <alignment horizontal="left" vertical="center"/>
    </xf>
    <xf numFmtId="0" fontId="14" fillId="0" borderId="14" xfId="0" applyNumberFormat="1" applyFont="1" applyFill="1" applyBorder="1" applyAlignment="1">
      <alignment horizontal="left" vertical="center"/>
    </xf>
    <xf numFmtId="0" fontId="40" fillId="2" borderId="30" xfId="0" applyFont="1" applyFill="1" applyBorder="1" applyAlignment="1">
      <alignment horizontal="center" vertical="center" shrinkToFit="1"/>
    </xf>
    <xf numFmtId="176" fontId="41" fillId="2" borderId="15" xfId="0" applyNumberFormat="1" applyFont="1" applyFill="1" applyBorder="1" applyAlignment="1">
      <alignment horizontal="center" vertical="center" wrapText="1"/>
    </xf>
    <xf numFmtId="0" fontId="42" fillId="2" borderId="37" xfId="0" applyFont="1" applyFill="1" applyBorder="1" applyAlignment="1">
      <alignment horizontal="center" vertical="center" wrapText="1"/>
    </xf>
    <xf numFmtId="0" fontId="42" fillId="2" borderId="38" xfId="0" applyFont="1" applyFill="1" applyBorder="1" applyAlignment="1">
      <alignment horizontal="center" vertical="center" wrapText="1"/>
    </xf>
    <xf numFmtId="0" fontId="43" fillId="4" borderId="29" xfId="0" applyFont="1" applyFill="1" applyBorder="1" applyAlignment="1">
      <alignment horizontal="center" vertical="center" wrapText="1"/>
    </xf>
    <xf numFmtId="0" fontId="47" fillId="4" borderId="40" xfId="0" applyFont="1" applyFill="1" applyBorder="1" applyAlignment="1">
      <alignment horizontal="center" vertical="center" wrapText="1"/>
    </xf>
    <xf numFmtId="0" fontId="2" fillId="0" borderId="0" xfId="1" applyFont="1">
      <alignment vertical="center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21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15" fillId="0" borderId="8" xfId="0" applyNumberFormat="1" applyFont="1" applyBorder="1" applyAlignment="1">
      <alignment horizontal="center" vertical="center" wrapText="1"/>
    </xf>
    <xf numFmtId="0" fontId="7" fillId="0" borderId="21" xfId="0" applyNumberFormat="1" applyFont="1" applyFill="1" applyBorder="1" applyAlignment="1">
      <alignment horizontal="center" vertical="center" wrapText="1"/>
    </xf>
    <xf numFmtId="0" fontId="14" fillId="0" borderId="9" xfId="0" applyNumberFormat="1" applyFont="1" applyFill="1" applyBorder="1" applyAlignment="1">
      <alignment vertical="center"/>
    </xf>
    <xf numFmtId="0" fontId="14" fillId="0" borderId="7" xfId="0" applyNumberFormat="1" applyFont="1" applyFill="1" applyBorder="1" applyAlignment="1">
      <alignment vertical="center"/>
    </xf>
    <xf numFmtId="0" fontId="14" fillId="0" borderId="32" xfId="0" applyNumberFormat="1" applyFont="1" applyFill="1" applyBorder="1" applyAlignment="1">
      <alignment vertical="center"/>
    </xf>
    <xf numFmtId="0" fontId="14" fillId="0" borderId="8" xfId="0" applyNumberFormat="1" applyFont="1" applyFill="1" applyBorder="1" applyAlignment="1">
      <alignment vertical="center"/>
    </xf>
    <xf numFmtId="177" fontId="35" fillId="10" borderId="36" xfId="0" applyNumberFormat="1" applyFont="1" applyFill="1" applyBorder="1" applyAlignment="1">
      <alignment horizontal="center" vertical="center" wrapText="1"/>
    </xf>
    <xf numFmtId="177" fontId="35" fillId="10" borderId="2" xfId="0" applyNumberFormat="1" applyFont="1" applyFill="1" applyBorder="1" applyAlignment="1">
      <alignment horizontal="center" vertical="center" wrapText="1"/>
    </xf>
    <xf numFmtId="0" fontId="24" fillId="9" borderId="1" xfId="0" applyNumberFormat="1" applyFont="1" applyFill="1" applyBorder="1" applyAlignment="1">
      <alignment horizontal="center" vertical="center" wrapText="1"/>
    </xf>
    <xf numFmtId="0" fontId="0" fillId="2" borderId="3" xfId="0" applyNumberFormat="1" applyFill="1" applyBorder="1" applyAlignment="1">
      <alignment horizontal="center" vertical="center"/>
    </xf>
    <xf numFmtId="0" fontId="0" fillId="2" borderId="34" xfId="0" applyNumberFormat="1" applyFill="1" applyBorder="1" applyAlignment="1">
      <alignment horizontal="center" vertical="center"/>
    </xf>
    <xf numFmtId="0" fontId="23" fillId="11" borderId="1" xfId="0" applyNumberFormat="1" applyFont="1" applyFill="1" applyBorder="1" applyAlignment="1">
      <alignment horizontal="left" vertical="center"/>
    </xf>
    <xf numFmtId="0" fontId="23" fillId="11" borderId="35" xfId="0" applyNumberFormat="1" applyFont="1" applyFill="1" applyBorder="1" applyAlignment="1">
      <alignment horizontal="left" vertical="center"/>
    </xf>
    <xf numFmtId="177" fontId="17" fillId="3" borderId="3" xfId="0" applyNumberFormat="1" applyFont="1" applyFill="1" applyBorder="1" applyAlignment="1">
      <alignment horizontal="center" vertical="center" wrapText="1"/>
    </xf>
    <xf numFmtId="177" fontId="17" fillId="10" borderId="3" xfId="0" applyNumberFormat="1" applyFont="1" applyFill="1" applyBorder="1" applyAlignment="1">
      <alignment horizontal="center" vertical="center" wrapText="1"/>
    </xf>
    <xf numFmtId="177" fontId="35" fillId="10" borderId="3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Border="1" applyAlignment="1">
      <alignment horizontal="center" vertical="center"/>
    </xf>
    <xf numFmtId="0" fontId="7" fillId="3" borderId="22" xfId="0" applyNumberFormat="1" applyFont="1" applyFill="1" applyBorder="1" applyAlignment="1">
      <alignment horizontal="left" vertical="center" wrapText="1"/>
    </xf>
    <xf numFmtId="0" fontId="7" fillId="3" borderId="24" xfId="0" applyNumberFormat="1" applyFont="1" applyFill="1" applyBorder="1" applyAlignment="1">
      <alignment horizontal="left" vertical="center" wrapText="1"/>
    </xf>
    <xf numFmtId="0" fontId="7" fillId="4" borderId="15" xfId="0" applyNumberFormat="1" applyFont="1" applyFill="1" applyBorder="1" applyAlignment="1">
      <alignment horizontal="center" vertical="center"/>
    </xf>
    <xf numFmtId="0" fontId="7" fillId="4" borderId="23" xfId="0" applyNumberFormat="1" applyFont="1" applyFill="1" applyBorder="1" applyAlignment="1">
      <alignment horizontal="center" vertical="center"/>
    </xf>
    <xf numFmtId="0" fontId="7" fillId="4" borderId="25" xfId="0" applyNumberFormat="1" applyFont="1" applyFill="1" applyBorder="1" applyAlignment="1">
      <alignment horizontal="center" vertical="center"/>
    </xf>
    <xf numFmtId="0" fontId="7" fillId="4" borderId="26" xfId="0" applyNumberFormat="1" applyFont="1" applyFill="1" applyBorder="1" applyAlignment="1">
      <alignment horizontal="center" vertical="center"/>
    </xf>
    <xf numFmtId="0" fontId="25" fillId="0" borderId="0" xfId="1" applyFont="1" applyBorder="1" applyAlignment="1">
      <alignment horizontal="center" vertical="center"/>
    </xf>
    <xf numFmtId="0" fontId="27" fillId="0" borderId="0" xfId="1" applyFont="1" applyBorder="1" applyAlignment="1">
      <alignment horizontal="center" vertical="center"/>
    </xf>
    <xf numFmtId="0" fontId="3" fillId="5" borderId="12" xfId="1" applyFill="1" applyBorder="1" applyAlignment="1">
      <alignment horizontal="center" vertical="center"/>
    </xf>
    <xf numFmtId="0" fontId="3" fillId="5" borderId="19" xfId="1" applyFill="1" applyBorder="1" applyAlignment="1">
      <alignment horizontal="center" vertical="center"/>
    </xf>
    <xf numFmtId="0" fontId="30" fillId="0" borderId="6" xfId="1" applyFont="1" applyBorder="1" applyAlignment="1">
      <alignment horizontal="center" vertical="center" wrapText="1"/>
    </xf>
    <xf numFmtId="0" fontId="30" fillId="0" borderId="21" xfId="1" applyFont="1" applyBorder="1" applyAlignment="1">
      <alignment horizontal="center" vertical="center" wrapText="1"/>
    </xf>
    <xf numFmtId="0" fontId="30" fillId="0" borderId="4" xfId="1" applyFont="1" applyBorder="1" applyAlignment="1">
      <alignment horizontal="center" vertical="center" wrapText="1"/>
    </xf>
    <xf numFmtId="0" fontId="31" fillId="0" borderId="11" xfId="1" applyFont="1" applyBorder="1" applyAlignment="1">
      <alignment horizontal="center" vertical="center" wrapText="1"/>
    </xf>
    <xf numFmtId="0" fontId="3" fillId="5" borderId="9" xfId="1" applyFill="1" applyBorder="1" applyAlignment="1">
      <alignment horizontal="center" vertical="center"/>
    </xf>
    <xf numFmtId="0" fontId="3" fillId="5" borderId="7" xfId="1" applyFill="1" applyBorder="1" applyAlignment="1">
      <alignment horizontal="center" vertical="center"/>
    </xf>
    <xf numFmtId="0" fontId="3" fillId="5" borderId="18" xfId="1" applyFill="1" applyBorder="1" applyAlignment="1">
      <alignment horizontal="center" vertical="center"/>
    </xf>
    <xf numFmtId="0" fontId="3" fillId="5" borderId="13" xfId="1" applyFill="1" applyBorder="1" applyAlignment="1">
      <alignment horizontal="center" vertical="center"/>
    </xf>
    <xf numFmtId="0" fontId="2" fillId="6" borderId="5" xfId="1" applyFont="1" applyFill="1" applyBorder="1" applyAlignment="1">
      <alignment horizontal="center" vertical="center"/>
    </xf>
    <xf numFmtId="0" fontId="3" fillId="6" borderId="20" xfId="1" applyFill="1" applyBorder="1" applyAlignment="1">
      <alignment horizontal="center" vertical="center"/>
    </xf>
    <xf numFmtId="0" fontId="3" fillId="6" borderId="11" xfId="1" applyFill="1" applyBorder="1" applyAlignment="1">
      <alignment horizontal="center" vertical="center"/>
    </xf>
    <xf numFmtId="0" fontId="3" fillId="5" borderId="6" xfId="1" applyFill="1" applyBorder="1" applyAlignment="1">
      <alignment horizontal="center" vertical="center"/>
    </xf>
    <xf numFmtId="0" fontId="3" fillId="5" borderId="17" xfId="1" applyFill="1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0" fontId="3" fillId="6" borderId="6" xfId="1" applyFill="1" applyBorder="1" applyAlignment="1">
      <alignment horizontal="center" vertical="center" wrapText="1"/>
    </xf>
    <xf numFmtId="0" fontId="3" fillId="6" borderId="4" xfId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9" fillId="0" borderId="16" xfId="0" applyFont="1" applyBorder="1" applyAlignment="1">
      <alignment horizontal="right" vertical="center"/>
    </xf>
    <xf numFmtId="0" fontId="32" fillId="12" borderId="36" xfId="0" applyFont="1" applyFill="1" applyBorder="1" applyAlignment="1">
      <alignment horizontal="center" vertical="center" wrapText="1"/>
    </xf>
    <xf numFmtId="0" fontId="32" fillId="12" borderId="2" xfId="0" applyFont="1" applyFill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32" fillId="4" borderId="6" xfId="0" applyFont="1" applyFill="1" applyBorder="1" applyAlignment="1">
      <alignment horizontal="center" vertical="center"/>
    </xf>
    <xf numFmtId="0" fontId="32" fillId="4" borderId="4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43" fillId="4" borderId="6" xfId="0" applyFont="1" applyFill="1" applyBorder="1" applyAlignment="1">
      <alignment horizontal="center" vertical="center" wrapText="1"/>
    </xf>
    <xf numFmtId="0" fontId="43" fillId="4" borderId="4" xfId="0" applyFont="1" applyFill="1" applyBorder="1" applyAlignment="1">
      <alignment horizontal="center" vertical="center" wrapText="1"/>
    </xf>
    <xf numFmtId="0" fontId="44" fillId="4" borderId="9" xfId="0" applyFont="1" applyFill="1" applyBorder="1" applyAlignment="1">
      <alignment horizontal="center" vertical="center"/>
    </xf>
    <xf numFmtId="0" fontId="44" fillId="4" borderId="7" xfId="0" applyFont="1" applyFill="1" applyBorder="1" applyAlignment="1">
      <alignment horizontal="center" vertical="center"/>
    </xf>
    <xf numFmtId="0" fontId="44" fillId="4" borderId="12" xfId="0" applyFont="1" applyFill="1" applyBorder="1" applyAlignment="1">
      <alignment horizontal="center" vertical="center"/>
    </xf>
    <xf numFmtId="0" fontId="44" fillId="4" borderId="32" xfId="0" applyFont="1" applyFill="1" applyBorder="1" applyAlignment="1">
      <alignment horizontal="center" vertical="center"/>
    </xf>
    <xf numFmtId="0" fontId="44" fillId="4" borderId="8" xfId="0" applyFont="1" applyFill="1" applyBorder="1" applyAlignment="1">
      <alignment horizontal="center" vertical="center"/>
    </xf>
    <xf numFmtId="0" fontId="44" fillId="4" borderId="14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 wrapText="1"/>
    </xf>
    <xf numFmtId="0" fontId="45" fillId="4" borderId="1" xfId="0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 wrapText="1"/>
    </xf>
    <xf numFmtId="0" fontId="32" fillId="4" borderId="6" xfId="0" applyFont="1" applyFill="1" applyBorder="1" applyAlignment="1">
      <alignment horizontal="center" vertical="center" wrapText="1"/>
    </xf>
    <xf numFmtId="0" fontId="32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46" fillId="4" borderId="6" xfId="0" applyFont="1" applyFill="1" applyBorder="1" applyAlignment="1">
      <alignment horizontal="center" vertical="center" wrapText="1"/>
    </xf>
    <xf numFmtId="0" fontId="46" fillId="4" borderId="4" xfId="0" applyFont="1" applyFill="1" applyBorder="1" applyAlignment="1">
      <alignment horizontal="center" vertical="center" wrapText="1"/>
    </xf>
    <xf numFmtId="0" fontId="47" fillId="4" borderId="39" xfId="0" applyFont="1" applyFill="1" applyBorder="1" applyAlignment="1">
      <alignment horizontal="center" vertical="center" wrapText="1"/>
    </xf>
    <xf numFmtId="0" fontId="47" fillId="4" borderId="33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 wrapText="1"/>
    </xf>
    <xf numFmtId="0" fontId="46" fillId="0" borderId="6" xfId="0" applyFont="1" applyFill="1" applyBorder="1" applyAlignment="1">
      <alignment horizontal="center" vertical="center" wrapText="1"/>
    </xf>
    <xf numFmtId="0" fontId="46" fillId="0" borderId="4" xfId="0" applyFont="1" applyFill="1" applyBorder="1" applyAlignment="1">
      <alignment horizontal="center" vertical="center" wrapText="1"/>
    </xf>
    <xf numFmtId="0" fontId="47" fillId="0" borderId="39" xfId="0" applyFont="1" applyFill="1" applyBorder="1" applyAlignment="1">
      <alignment horizontal="center" vertical="center" wrapText="1"/>
    </xf>
    <xf numFmtId="0" fontId="47" fillId="0" borderId="33" xfId="0" applyFont="1" applyFill="1" applyBorder="1" applyAlignment="1">
      <alignment horizontal="center" vertical="center" wrapText="1"/>
    </xf>
    <xf numFmtId="0" fontId="47" fillId="9" borderId="31" xfId="0" applyFont="1" applyFill="1" applyBorder="1" applyAlignment="1">
      <alignment horizontal="center" vertical="center" wrapText="1"/>
    </xf>
    <xf numFmtId="0" fontId="47" fillId="9" borderId="27" xfId="0" applyFont="1" applyFill="1" applyBorder="1" applyAlignment="1">
      <alignment horizontal="center" vertical="center" wrapText="1"/>
    </xf>
    <xf numFmtId="0" fontId="49" fillId="0" borderId="9" xfId="0" applyFont="1" applyFill="1" applyBorder="1" applyAlignment="1">
      <alignment horizontal="center" vertical="center"/>
    </xf>
    <xf numFmtId="0" fontId="49" fillId="0" borderId="7" xfId="0" applyFont="1" applyFill="1" applyBorder="1" applyAlignment="1">
      <alignment horizontal="center" vertical="center"/>
    </xf>
    <xf numFmtId="0" fontId="49" fillId="0" borderId="41" xfId="0" applyFont="1" applyFill="1" applyBorder="1" applyAlignment="1">
      <alignment horizontal="center" vertical="center"/>
    </xf>
    <xf numFmtId="0" fontId="49" fillId="0" borderId="28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9" fillId="0" borderId="42" xfId="0" applyFont="1" applyFill="1" applyBorder="1" applyAlignment="1">
      <alignment horizontal="center" vertical="center"/>
    </xf>
    <xf numFmtId="0" fontId="49" fillId="0" borderId="43" xfId="0" applyFont="1" applyFill="1" applyBorder="1" applyAlignment="1">
      <alignment horizontal="center" vertical="center"/>
    </xf>
    <xf numFmtId="0" fontId="49" fillId="0" borderId="16" xfId="0" applyFont="1" applyFill="1" applyBorder="1" applyAlignment="1">
      <alignment horizontal="center" vertical="center"/>
    </xf>
    <xf numFmtId="0" fontId="49" fillId="0" borderId="44" xfId="0" applyFont="1" applyFill="1" applyBorder="1" applyAlignment="1">
      <alignment horizontal="center" vertical="center"/>
    </xf>
    <xf numFmtId="0" fontId="48" fillId="0" borderId="12" xfId="0" applyFont="1" applyFill="1" applyBorder="1" applyAlignment="1">
      <alignment horizontal="center" vertical="center"/>
    </xf>
    <xf numFmtId="0" fontId="48" fillId="0" borderId="14" xfId="0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wrapText="1"/>
    </xf>
    <xf numFmtId="20" fontId="5" fillId="0" borderId="1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shrinkToFit="1"/>
    </xf>
    <xf numFmtId="0" fontId="11" fillId="0" borderId="2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 wrapText="1"/>
    </xf>
    <xf numFmtId="0" fontId="33" fillId="0" borderId="6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33" fillId="0" borderId="4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34" fillId="0" borderId="6" xfId="0" applyNumberFormat="1" applyFont="1" applyFill="1" applyBorder="1" applyAlignment="1">
      <alignment horizontal="center" vertical="center" wrapText="1"/>
    </xf>
    <xf numFmtId="0" fontId="34" fillId="0" borderId="4" xfId="0" applyNumberFormat="1" applyFont="1" applyFill="1" applyBorder="1" applyAlignment="1">
      <alignment horizontal="center" vertical="center" wrapText="1"/>
    </xf>
    <xf numFmtId="0" fontId="9" fillId="0" borderId="21" xfId="0" applyNumberFormat="1" applyFont="1" applyFill="1" applyBorder="1" applyAlignment="1">
      <alignment horizontal="center" vertical="center" wrapText="1"/>
    </xf>
    <xf numFmtId="0" fontId="36" fillId="0" borderId="6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36" fillId="0" borderId="4" xfId="0" applyNumberFormat="1" applyFont="1" applyFill="1" applyBorder="1" applyAlignment="1">
      <alignment horizontal="center" vertical="center" wrapText="1"/>
    </xf>
    <xf numFmtId="0" fontId="36" fillId="0" borderId="1" xfId="0" applyNumberFormat="1" applyFont="1" applyFill="1" applyBorder="1" applyAlignment="1">
      <alignment horizontal="center" vertical="center" wrapText="1"/>
    </xf>
    <xf numFmtId="0" fontId="7" fillId="0" borderId="14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7" fillId="0" borderId="21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32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32" fillId="0" borderId="4" xfId="0" applyNumberFormat="1" applyFont="1" applyFill="1" applyBorder="1" applyAlignment="1">
      <alignment horizontal="center" vertical="center" wrapText="1"/>
    </xf>
    <xf numFmtId="0" fontId="9" fillId="0" borderId="21" xfId="0" applyNumberFormat="1" applyFont="1" applyFill="1" applyBorder="1" applyAlignment="1">
      <alignment horizontal="center" vertical="center"/>
    </xf>
    <xf numFmtId="0" fontId="7" fillId="13" borderId="6" xfId="0" applyNumberFormat="1" applyFont="1" applyFill="1" applyBorder="1" applyAlignment="1">
      <alignment horizontal="center" vertical="center" wrapText="1"/>
    </xf>
    <xf numFmtId="0" fontId="7" fillId="13" borderId="6" xfId="0" applyNumberFormat="1" applyFont="1" applyFill="1" applyBorder="1" applyAlignment="1">
      <alignment horizontal="center" vertical="center"/>
    </xf>
    <xf numFmtId="0" fontId="7" fillId="13" borderId="4" xfId="0" applyNumberFormat="1" applyFont="1" applyFill="1" applyBorder="1" applyAlignment="1">
      <alignment horizontal="center" vertical="center" wrapText="1"/>
    </xf>
    <xf numFmtId="0" fontId="7" fillId="13" borderId="4" xfId="0" applyNumberFormat="1" applyFont="1" applyFill="1" applyBorder="1" applyAlignment="1">
      <alignment horizontal="center" vertical="center"/>
    </xf>
    <xf numFmtId="0" fontId="33" fillId="13" borderId="6" xfId="0" applyNumberFormat="1" applyFont="1" applyFill="1" applyBorder="1" applyAlignment="1">
      <alignment horizontal="center" vertical="center" wrapText="1"/>
    </xf>
    <xf numFmtId="0" fontId="33" fillId="13" borderId="4" xfId="0" applyNumberFormat="1" applyFont="1" applyFill="1" applyBorder="1" applyAlignment="1">
      <alignment horizontal="center" vertical="center" wrapText="1"/>
    </xf>
    <xf numFmtId="0" fontId="32" fillId="13" borderId="1" xfId="0" applyNumberFormat="1" applyFont="1" applyFill="1" applyBorder="1" applyAlignment="1">
      <alignment horizontal="center" vertical="center" wrapText="1"/>
    </xf>
    <xf numFmtId="0" fontId="7" fillId="13" borderId="21" xfId="0" applyNumberFormat="1" applyFont="1" applyFill="1" applyBorder="1" applyAlignment="1">
      <alignment horizontal="center" vertical="center"/>
    </xf>
    <xf numFmtId="0" fontId="32" fillId="13" borderId="6" xfId="0" applyNumberFormat="1" applyFont="1" applyFill="1" applyBorder="1" applyAlignment="1">
      <alignment horizontal="center" vertical="center" wrapText="1"/>
    </xf>
    <xf numFmtId="0" fontId="9" fillId="13" borderId="4" xfId="0" applyNumberFormat="1" applyFont="1" applyFill="1" applyBorder="1" applyAlignment="1">
      <alignment horizontal="center" vertical="center" wrapText="1"/>
    </xf>
    <xf numFmtId="0" fontId="32" fillId="13" borderId="6" xfId="0" applyNumberFormat="1" applyFont="1" applyFill="1" applyBorder="1" applyAlignment="1">
      <alignment horizontal="center" vertical="center"/>
    </xf>
    <xf numFmtId="0" fontId="32" fillId="13" borderId="4" xfId="0" applyNumberFormat="1" applyFont="1" applyFill="1" applyBorder="1" applyAlignment="1">
      <alignment horizontal="center" vertical="center"/>
    </xf>
  </cellXfs>
  <cellStyles count="2">
    <cellStyle name="표준" xfId="0" builtinId="0"/>
    <cellStyle name="표준 2" xfId="1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9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0000FF"/>
      <color rgb="FFDDDDDD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96"/>
  <sheetViews>
    <sheetView tabSelected="1" zoomScale="70" zoomScaleNormal="70" zoomScaleSheetLayoutView="75" workbookViewId="0">
      <pane xSplit="16" ySplit="6" topLeftCell="Q7" activePane="bottomRight" state="frozen"/>
      <selection pane="topRight"/>
      <selection pane="bottomLeft"/>
      <selection pane="bottomRight" sqref="A1:Q1"/>
    </sheetView>
  </sheetViews>
  <sheetFormatPr defaultColWidth="8.88671875" defaultRowHeight="13.5" x14ac:dyDescent="0.15"/>
  <cols>
    <col min="1" max="1" width="9.109375" style="1" bestFit="1" customWidth="1"/>
    <col min="2" max="2" width="7.5546875" style="1" customWidth="1"/>
    <col min="3" max="4" width="7.5546875" style="1" bestFit="1" customWidth="1"/>
    <col min="5" max="5" width="8.33203125" style="1" bestFit="1" customWidth="1"/>
    <col min="6" max="6" width="8" style="1" bestFit="1" customWidth="1"/>
    <col min="7" max="8" width="7.5546875" style="1" bestFit="1" customWidth="1"/>
    <col min="9" max="11" width="7.44140625" style="1" bestFit="1" customWidth="1"/>
    <col min="12" max="12" width="9.109375" style="1" bestFit="1" customWidth="1"/>
    <col min="13" max="13" width="8.33203125" style="1" bestFit="1" customWidth="1"/>
    <col min="14" max="14" width="7.44140625" style="1" bestFit="1" customWidth="1"/>
    <col min="15" max="16" width="7.5546875" style="1" bestFit="1" customWidth="1"/>
    <col min="17" max="17" width="21.33203125" bestFit="1" customWidth="1"/>
  </cols>
  <sheetData>
    <row r="1" spans="1:17" ht="31.5" customHeight="1" x14ac:dyDescent="0.15">
      <c r="A1" s="38" t="s">
        <v>116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7" ht="23.25" customHeight="1" x14ac:dyDescent="0.15">
      <c r="A2" s="128" t="s">
        <v>5</v>
      </c>
      <c r="B2" s="129">
        <v>0.24305555555555555</v>
      </c>
      <c r="C2" s="129">
        <v>0.28472222222222221</v>
      </c>
      <c r="D2" s="129">
        <v>0.3263888888888889</v>
      </c>
      <c r="E2" s="129">
        <v>0.36805555555555558</v>
      </c>
      <c r="F2" s="129">
        <v>0.40972222222222227</v>
      </c>
      <c r="G2" s="129">
        <v>0.4513888888888889</v>
      </c>
      <c r="H2" s="129">
        <v>0.49305555555555558</v>
      </c>
      <c r="I2" s="129">
        <v>0.54166666666666663</v>
      </c>
      <c r="J2" s="129">
        <v>0.58333333333333337</v>
      </c>
      <c r="K2" s="129">
        <v>0.625</v>
      </c>
      <c r="L2" s="129">
        <v>0.66666666666666663</v>
      </c>
      <c r="M2" s="129">
        <v>0.70833333333333337</v>
      </c>
      <c r="N2" s="129">
        <v>0.75</v>
      </c>
      <c r="O2" s="129">
        <v>0.79166666666666663</v>
      </c>
      <c r="P2" s="130">
        <v>0.83333333333333337</v>
      </c>
      <c r="Q2" s="131" t="s">
        <v>21</v>
      </c>
    </row>
    <row r="3" spans="1:17" ht="23.25" customHeight="1" x14ac:dyDescent="0.15">
      <c r="A3" s="132"/>
      <c r="B3" s="129">
        <v>0.28472222222222221</v>
      </c>
      <c r="C3" s="129">
        <v>0.3263888888888889</v>
      </c>
      <c r="D3" s="129">
        <v>0.36805555555555558</v>
      </c>
      <c r="E3" s="129">
        <v>0.40972222222222227</v>
      </c>
      <c r="F3" s="129">
        <v>0.4513888888888889</v>
      </c>
      <c r="G3" s="129">
        <v>0.49305555555555558</v>
      </c>
      <c r="H3" s="129">
        <v>0.54166666666666696</v>
      </c>
      <c r="I3" s="129">
        <v>0.58333333333333304</v>
      </c>
      <c r="J3" s="129">
        <v>0.625</v>
      </c>
      <c r="K3" s="129">
        <v>0.66666666666666696</v>
      </c>
      <c r="L3" s="129">
        <v>0.70833333333333304</v>
      </c>
      <c r="M3" s="129">
        <v>0.75</v>
      </c>
      <c r="N3" s="129">
        <v>0.79166666666666696</v>
      </c>
      <c r="O3" s="129">
        <v>0.83333333333333304</v>
      </c>
      <c r="P3" s="130">
        <v>0.875</v>
      </c>
      <c r="Q3" s="133"/>
    </row>
    <row r="4" spans="1:17" ht="23.25" customHeight="1" x14ac:dyDescent="0.15">
      <c r="A4" s="128" t="s">
        <v>6</v>
      </c>
      <c r="B4" s="129">
        <v>0.25</v>
      </c>
      <c r="C4" s="129">
        <v>0.29166666666666669</v>
      </c>
      <c r="D4" s="134"/>
      <c r="E4" s="129">
        <v>0.375</v>
      </c>
      <c r="F4" s="129">
        <v>0.41666666666666669</v>
      </c>
      <c r="G4" s="129">
        <v>0.45833333333333331</v>
      </c>
      <c r="H4" s="134"/>
      <c r="I4" s="134"/>
      <c r="J4" s="129">
        <v>0.58333333333333337</v>
      </c>
      <c r="K4" s="129"/>
      <c r="L4" s="134"/>
      <c r="M4" s="129">
        <v>0.70833333333333337</v>
      </c>
      <c r="N4" s="129"/>
      <c r="O4" s="129">
        <v>0.79166666666666663</v>
      </c>
      <c r="P4" s="130">
        <v>0.83333333333333337</v>
      </c>
      <c r="Q4" s="133"/>
    </row>
    <row r="5" spans="1:17" ht="23.25" customHeight="1" x14ac:dyDescent="0.15">
      <c r="A5" s="132"/>
      <c r="B5" s="129">
        <v>0.28472222222222221</v>
      </c>
      <c r="C5" s="129">
        <v>0.3263888888888889</v>
      </c>
      <c r="D5" s="134"/>
      <c r="E5" s="129">
        <v>0.40972222222222227</v>
      </c>
      <c r="F5" s="129">
        <v>0.4513888888888889</v>
      </c>
      <c r="G5" s="129">
        <v>0.49305555555555558</v>
      </c>
      <c r="H5" s="134"/>
      <c r="I5" s="134"/>
      <c r="J5" s="129">
        <v>0.61805555555555558</v>
      </c>
      <c r="K5" s="129"/>
      <c r="L5" s="134"/>
      <c r="M5" s="129">
        <v>0.74305555555555547</v>
      </c>
      <c r="N5" s="129"/>
      <c r="O5" s="129">
        <v>0.82638888888888884</v>
      </c>
      <c r="P5" s="130">
        <v>0.86805555555555547</v>
      </c>
      <c r="Q5" s="135"/>
    </row>
    <row r="6" spans="1:17" ht="23.25" customHeight="1" x14ac:dyDescent="0.15">
      <c r="A6" s="136" t="s">
        <v>25</v>
      </c>
      <c r="B6" s="137" t="s">
        <v>24</v>
      </c>
      <c r="C6" s="137" t="s">
        <v>16</v>
      </c>
      <c r="D6" s="137"/>
      <c r="E6" s="137" t="s">
        <v>23</v>
      </c>
      <c r="F6" s="137" t="s">
        <v>26</v>
      </c>
      <c r="G6" s="137" t="s">
        <v>19</v>
      </c>
      <c r="H6" s="137"/>
      <c r="I6" s="137"/>
      <c r="J6" s="137" t="s">
        <v>27</v>
      </c>
      <c r="K6" s="137"/>
      <c r="L6" s="137"/>
      <c r="M6" s="137" t="s">
        <v>20</v>
      </c>
      <c r="N6" s="137"/>
      <c r="O6" s="137" t="s">
        <v>22</v>
      </c>
      <c r="P6" s="138" t="s">
        <v>17</v>
      </c>
      <c r="Q6" s="139"/>
    </row>
    <row r="7" spans="1:17" ht="16.5" customHeight="1" x14ac:dyDescent="0.15">
      <c r="A7" s="36" t="s">
        <v>56</v>
      </c>
      <c r="B7" s="170" t="s">
        <v>18</v>
      </c>
      <c r="C7" s="171" t="s">
        <v>39</v>
      </c>
      <c r="D7" s="141"/>
      <c r="E7" s="170" t="s">
        <v>29</v>
      </c>
      <c r="F7" s="174" t="s">
        <v>69</v>
      </c>
      <c r="G7" s="141"/>
      <c r="H7" s="141" t="s">
        <v>40</v>
      </c>
      <c r="I7" s="141"/>
      <c r="J7" s="140"/>
      <c r="K7" s="36"/>
      <c r="L7" s="141"/>
      <c r="M7" s="141"/>
      <c r="N7" s="36"/>
      <c r="O7" s="36"/>
      <c r="P7" s="140"/>
      <c r="Q7" s="36"/>
    </row>
    <row r="8" spans="1:17" ht="16.5" customHeight="1" x14ac:dyDescent="0.15">
      <c r="A8" s="37"/>
      <c r="B8" s="172"/>
      <c r="C8" s="173"/>
      <c r="D8" s="144"/>
      <c r="E8" s="172"/>
      <c r="F8" s="175"/>
      <c r="G8" s="144"/>
      <c r="H8" s="144"/>
      <c r="I8" s="144"/>
      <c r="J8" s="143"/>
      <c r="K8" s="37"/>
      <c r="L8" s="144"/>
      <c r="M8" s="144"/>
      <c r="N8" s="37"/>
      <c r="O8" s="37"/>
      <c r="P8" s="143"/>
      <c r="Q8" s="37"/>
    </row>
    <row r="9" spans="1:17" ht="16.5" customHeight="1" x14ac:dyDescent="0.15">
      <c r="A9" s="36" t="s">
        <v>95</v>
      </c>
      <c r="B9" s="170" t="s">
        <v>38</v>
      </c>
      <c r="C9" s="171" t="s">
        <v>29</v>
      </c>
      <c r="D9" s="141"/>
      <c r="E9" s="36"/>
      <c r="F9" s="140"/>
      <c r="G9" s="141"/>
      <c r="H9" s="141"/>
      <c r="I9" s="146"/>
      <c r="J9" s="140"/>
      <c r="K9" s="36"/>
      <c r="L9" s="141"/>
      <c r="M9" s="141"/>
      <c r="N9" s="36"/>
      <c r="O9" s="36"/>
      <c r="P9" s="140"/>
      <c r="Q9" s="36"/>
    </row>
    <row r="10" spans="1:17" ht="16.5" customHeight="1" x14ac:dyDescent="0.15">
      <c r="A10" s="37"/>
      <c r="B10" s="172"/>
      <c r="C10" s="173"/>
      <c r="D10" s="144"/>
      <c r="E10" s="37"/>
      <c r="F10" s="143"/>
      <c r="G10" s="144"/>
      <c r="H10" s="144"/>
      <c r="I10" s="147"/>
      <c r="J10" s="143"/>
      <c r="K10" s="37"/>
      <c r="L10" s="144"/>
      <c r="M10" s="144"/>
      <c r="N10" s="37"/>
      <c r="O10" s="37"/>
      <c r="P10" s="143"/>
      <c r="Q10" s="37"/>
    </row>
    <row r="11" spans="1:17" s="1" customFormat="1" ht="16.5" customHeight="1" x14ac:dyDescent="0.15">
      <c r="A11" s="140" t="s">
        <v>86</v>
      </c>
      <c r="B11" s="170" t="s">
        <v>61</v>
      </c>
      <c r="C11" s="171" t="s">
        <v>38</v>
      </c>
      <c r="D11" s="141"/>
      <c r="E11" s="148"/>
      <c r="F11" s="148"/>
      <c r="G11" s="141"/>
      <c r="H11" s="141"/>
      <c r="I11" s="146"/>
      <c r="J11" s="140"/>
      <c r="K11" s="36"/>
      <c r="L11" s="36"/>
      <c r="M11" s="36"/>
      <c r="N11" s="36"/>
      <c r="O11" s="36"/>
      <c r="P11" s="140"/>
      <c r="Q11" s="36"/>
    </row>
    <row r="12" spans="1:17" s="1" customFormat="1" ht="16.5" customHeight="1" x14ac:dyDescent="0.15">
      <c r="A12" s="143"/>
      <c r="B12" s="172"/>
      <c r="C12" s="173"/>
      <c r="D12" s="144"/>
      <c r="E12" s="149"/>
      <c r="F12" s="149"/>
      <c r="G12" s="144"/>
      <c r="H12" s="144"/>
      <c r="I12" s="147"/>
      <c r="J12" s="143"/>
      <c r="K12" s="37"/>
      <c r="L12" s="37"/>
      <c r="M12" s="37"/>
      <c r="N12" s="37"/>
      <c r="O12" s="37"/>
      <c r="P12" s="143"/>
      <c r="Q12" s="37"/>
    </row>
    <row r="13" spans="1:17" ht="16.5" customHeight="1" x14ac:dyDescent="0.15">
      <c r="A13" s="36" t="s">
        <v>94</v>
      </c>
      <c r="B13" s="170" t="s">
        <v>64</v>
      </c>
      <c r="C13" s="171" t="s">
        <v>63</v>
      </c>
      <c r="D13" s="141"/>
      <c r="E13" s="148"/>
      <c r="F13" s="148"/>
      <c r="G13" s="141"/>
      <c r="H13" s="141"/>
      <c r="I13" s="141"/>
      <c r="J13" s="140"/>
      <c r="K13" s="36"/>
      <c r="L13" s="141"/>
      <c r="M13" s="141"/>
      <c r="N13" s="36"/>
      <c r="O13" s="36"/>
      <c r="P13" s="140"/>
      <c r="Q13" s="36"/>
    </row>
    <row r="14" spans="1:17" ht="16.5" customHeight="1" x14ac:dyDescent="0.15">
      <c r="A14" s="37"/>
      <c r="B14" s="172"/>
      <c r="C14" s="173"/>
      <c r="D14" s="144"/>
      <c r="E14" s="149"/>
      <c r="F14" s="149"/>
      <c r="G14" s="144"/>
      <c r="H14" s="144"/>
      <c r="I14" s="144"/>
      <c r="J14" s="143"/>
      <c r="K14" s="37"/>
      <c r="L14" s="144"/>
      <c r="M14" s="144"/>
      <c r="N14" s="37"/>
      <c r="O14" s="37"/>
      <c r="P14" s="143"/>
      <c r="Q14" s="37"/>
    </row>
    <row r="15" spans="1:17" ht="16.5" customHeight="1" x14ac:dyDescent="0.15">
      <c r="A15" s="36" t="s">
        <v>31</v>
      </c>
      <c r="B15" s="170" t="s">
        <v>63</v>
      </c>
      <c r="C15" s="171" t="s">
        <v>64</v>
      </c>
      <c r="D15" s="141"/>
      <c r="E15" s="141"/>
      <c r="F15" s="141"/>
      <c r="G15" s="141"/>
      <c r="H15" s="141"/>
      <c r="I15" s="146"/>
      <c r="J15" s="140"/>
      <c r="K15" s="36"/>
      <c r="L15" s="141"/>
      <c r="M15" s="141"/>
      <c r="N15" s="36"/>
      <c r="O15" s="36"/>
      <c r="P15" s="140"/>
      <c r="Q15" s="36"/>
    </row>
    <row r="16" spans="1:17" ht="16.5" customHeight="1" x14ac:dyDescent="0.15">
      <c r="A16" s="37"/>
      <c r="B16" s="172"/>
      <c r="C16" s="173"/>
      <c r="D16" s="144"/>
      <c r="E16" s="144"/>
      <c r="F16" s="144"/>
      <c r="G16" s="144"/>
      <c r="H16" s="144"/>
      <c r="I16" s="147"/>
      <c r="J16" s="143"/>
      <c r="K16" s="37"/>
      <c r="L16" s="144"/>
      <c r="M16" s="144"/>
      <c r="N16" s="37"/>
      <c r="O16" s="37"/>
      <c r="P16" s="143"/>
      <c r="Q16" s="37"/>
    </row>
    <row r="17" spans="1:18" ht="16.5" customHeight="1" x14ac:dyDescent="0.15">
      <c r="A17" s="36" t="s">
        <v>108</v>
      </c>
      <c r="B17" s="170" t="s">
        <v>60</v>
      </c>
      <c r="C17" s="171" t="s">
        <v>60</v>
      </c>
      <c r="D17" s="141"/>
      <c r="E17" s="36"/>
      <c r="F17" s="36"/>
      <c r="G17" s="36"/>
      <c r="H17" s="36"/>
      <c r="I17" s="36"/>
      <c r="J17" s="36"/>
      <c r="K17" s="36"/>
      <c r="L17" s="141"/>
      <c r="M17" s="141"/>
      <c r="N17" s="36"/>
      <c r="O17" s="36"/>
      <c r="P17" s="140"/>
      <c r="Q17" s="36"/>
    </row>
    <row r="18" spans="1:18" ht="16.5" customHeight="1" x14ac:dyDescent="0.15">
      <c r="A18" s="37"/>
      <c r="B18" s="172"/>
      <c r="C18" s="173"/>
      <c r="D18" s="144"/>
      <c r="E18" s="37"/>
      <c r="F18" s="37"/>
      <c r="G18" s="37"/>
      <c r="H18" s="37"/>
      <c r="I18" s="37"/>
      <c r="J18" s="37"/>
      <c r="K18" s="37"/>
      <c r="L18" s="144"/>
      <c r="M18" s="144"/>
      <c r="N18" s="37"/>
      <c r="O18" s="37"/>
      <c r="P18" s="143"/>
      <c r="Q18" s="37"/>
    </row>
    <row r="19" spans="1:18" ht="16.5" customHeight="1" x14ac:dyDescent="0.15">
      <c r="A19" s="36" t="s">
        <v>68</v>
      </c>
      <c r="B19" s="141" t="s">
        <v>40</v>
      </c>
      <c r="C19" s="141" t="s">
        <v>40</v>
      </c>
      <c r="D19" s="141"/>
      <c r="E19" s="140"/>
      <c r="F19" s="146"/>
      <c r="G19" s="140"/>
      <c r="H19" s="146"/>
      <c r="I19" s="146"/>
      <c r="J19" s="146"/>
      <c r="K19" s="141"/>
      <c r="L19" s="36"/>
      <c r="M19" s="141"/>
      <c r="N19" s="36"/>
      <c r="O19" s="36"/>
      <c r="P19" s="140"/>
      <c r="Q19" s="36"/>
    </row>
    <row r="20" spans="1:18" ht="16.5" customHeight="1" x14ac:dyDescent="0.15">
      <c r="A20" s="37"/>
      <c r="B20" s="144"/>
      <c r="C20" s="144"/>
      <c r="D20" s="144"/>
      <c r="E20" s="143"/>
      <c r="F20" s="147"/>
      <c r="G20" s="143"/>
      <c r="H20" s="147"/>
      <c r="I20" s="147"/>
      <c r="J20" s="147"/>
      <c r="K20" s="144"/>
      <c r="L20" s="37"/>
      <c r="M20" s="144"/>
      <c r="N20" s="37"/>
      <c r="O20" s="37"/>
      <c r="P20" s="143"/>
      <c r="Q20" s="37"/>
    </row>
    <row r="21" spans="1:18" ht="16.5" customHeight="1" x14ac:dyDescent="0.15">
      <c r="A21" s="36" t="s">
        <v>90</v>
      </c>
      <c r="B21" s="141" t="s">
        <v>40</v>
      </c>
      <c r="C21" s="141" t="s">
        <v>40</v>
      </c>
      <c r="D21" s="141"/>
      <c r="E21" s="140"/>
      <c r="F21" s="140"/>
      <c r="G21" s="140"/>
      <c r="H21" s="140"/>
      <c r="I21" s="140"/>
      <c r="J21" s="140"/>
      <c r="K21" s="36"/>
      <c r="L21" s="36"/>
      <c r="M21" s="36"/>
      <c r="N21" s="36"/>
      <c r="O21" s="36"/>
      <c r="P21" s="140"/>
      <c r="Q21" s="36"/>
      <c r="R21" s="4"/>
    </row>
    <row r="22" spans="1:18" ht="16.5" customHeight="1" x14ac:dyDescent="0.15">
      <c r="A22" s="37"/>
      <c r="B22" s="144"/>
      <c r="C22" s="144"/>
      <c r="D22" s="144"/>
      <c r="E22" s="143"/>
      <c r="F22" s="143"/>
      <c r="G22" s="143"/>
      <c r="H22" s="143"/>
      <c r="I22" s="143"/>
      <c r="J22" s="143"/>
      <c r="K22" s="37"/>
      <c r="L22" s="37"/>
      <c r="M22" s="37"/>
      <c r="N22" s="37"/>
      <c r="O22" s="37"/>
      <c r="P22" s="143"/>
      <c r="Q22" s="37"/>
      <c r="R22" s="4"/>
    </row>
    <row r="23" spans="1:18" s="1" customFormat="1" ht="16.5" customHeight="1" x14ac:dyDescent="0.15">
      <c r="A23" s="36" t="s">
        <v>84</v>
      </c>
      <c r="B23" s="36"/>
      <c r="C23" s="36"/>
      <c r="D23" s="141" t="s">
        <v>40</v>
      </c>
      <c r="E23" s="141" t="s">
        <v>173</v>
      </c>
      <c r="F23" s="141"/>
      <c r="G23" s="36"/>
      <c r="H23" s="36"/>
      <c r="I23" s="36"/>
      <c r="J23" s="36"/>
      <c r="K23" s="36"/>
      <c r="L23" s="36"/>
      <c r="M23" s="36"/>
      <c r="N23" s="36"/>
      <c r="O23" s="36"/>
      <c r="P23" s="140"/>
      <c r="Q23" s="36"/>
      <c r="R23" s="3"/>
    </row>
    <row r="24" spans="1:18" s="1" customFormat="1" ht="16.5" customHeight="1" x14ac:dyDescent="0.15">
      <c r="A24" s="37"/>
      <c r="B24" s="37"/>
      <c r="C24" s="37"/>
      <c r="D24" s="144"/>
      <c r="E24" s="144"/>
      <c r="F24" s="144"/>
      <c r="G24" s="37"/>
      <c r="H24" s="37"/>
      <c r="I24" s="37"/>
      <c r="J24" s="37"/>
      <c r="K24" s="37"/>
      <c r="L24" s="37"/>
      <c r="M24" s="37"/>
      <c r="N24" s="37"/>
      <c r="O24" s="37"/>
      <c r="P24" s="143"/>
      <c r="Q24" s="37"/>
    </row>
    <row r="25" spans="1:18" s="1" customFormat="1" ht="16.5" customHeight="1" x14ac:dyDescent="0.15">
      <c r="A25" s="36" t="s">
        <v>110</v>
      </c>
      <c r="B25" s="141"/>
      <c r="C25" s="141"/>
      <c r="D25" s="141" t="s">
        <v>40</v>
      </c>
      <c r="E25" s="141" t="s">
        <v>40</v>
      </c>
      <c r="F25" s="141"/>
      <c r="G25" s="140"/>
      <c r="H25" s="141"/>
      <c r="I25" s="141"/>
      <c r="J25" s="140"/>
      <c r="K25" s="141"/>
      <c r="L25" s="141"/>
      <c r="M25" s="141"/>
      <c r="N25" s="141"/>
      <c r="O25" s="140"/>
      <c r="P25" s="140"/>
      <c r="Q25" s="36"/>
    </row>
    <row r="26" spans="1:18" s="1" customFormat="1" ht="16.5" customHeight="1" x14ac:dyDescent="0.15">
      <c r="A26" s="37"/>
      <c r="B26" s="144"/>
      <c r="C26" s="144"/>
      <c r="D26" s="144"/>
      <c r="E26" s="144"/>
      <c r="F26" s="144"/>
      <c r="G26" s="143"/>
      <c r="H26" s="144"/>
      <c r="I26" s="144"/>
      <c r="J26" s="143"/>
      <c r="K26" s="144"/>
      <c r="L26" s="144"/>
      <c r="M26" s="144"/>
      <c r="N26" s="144"/>
      <c r="O26" s="143"/>
      <c r="P26" s="143"/>
      <c r="Q26" s="37"/>
    </row>
    <row r="27" spans="1:18" s="1" customFormat="1" ht="16.5" customHeight="1" x14ac:dyDescent="0.15">
      <c r="A27" s="36" t="s">
        <v>32</v>
      </c>
      <c r="B27" s="36"/>
      <c r="C27" s="36"/>
      <c r="D27" s="141"/>
      <c r="E27" s="170" t="s">
        <v>66</v>
      </c>
      <c r="F27" s="170" t="s">
        <v>29</v>
      </c>
      <c r="G27" s="36"/>
      <c r="H27" s="36"/>
      <c r="I27" s="36"/>
      <c r="J27" s="141"/>
      <c r="K27" s="36"/>
      <c r="L27" s="36"/>
      <c r="M27" s="36"/>
      <c r="N27" s="36"/>
      <c r="O27" s="36"/>
      <c r="P27" s="140"/>
      <c r="Q27" s="36"/>
      <c r="R27" s="3"/>
    </row>
    <row r="28" spans="1:18" s="1" customFormat="1" ht="16.5" customHeight="1" x14ac:dyDescent="0.15">
      <c r="A28" s="37"/>
      <c r="B28" s="37"/>
      <c r="C28" s="37"/>
      <c r="D28" s="144"/>
      <c r="E28" s="172"/>
      <c r="F28" s="172"/>
      <c r="G28" s="37"/>
      <c r="H28" s="37"/>
      <c r="I28" s="37"/>
      <c r="J28" s="150"/>
      <c r="K28" s="37"/>
      <c r="L28" s="37"/>
      <c r="M28" s="37"/>
      <c r="N28" s="37"/>
      <c r="O28" s="37"/>
      <c r="P28" s="143"/>
      <c r="Q28" s="37"/>
    </row>
    <row r="29" spans="1:18" s="1" customFormat="1" ht="16.5" customHeight="1" x14ac:dyDescent="0.15">
      <c r="A29" s="36" t="s">
        <v>88</v>
      </c>
      <c r="B29" s="36"/>
      <c r="C29" s="36"/>
      <c r="D29" s="141"/>
      <c r="E29" s="170" t="s">
        <v>63</v>
      </c>
      <c r="F29" s="171" t="s">
        <v>62</v>
      </c>
      <c r="G29" s="36"/>
      <c r="H29" s="141"/>
      <c r="I29" s="151" t="s">
        <v>96</v>
      </c>
      <c r="J29" s="176" t="s">
        <v>63</v>
      </c>
      <c r="K29" s="152"/>
      <c r="L29" s="36"/>
      <c r="M29" s="36" t="s">
        <v>178</v>
      </c>
      <c r="N29" s="36"/>
      <c r="O29" s="36"/>
      <c r="P29" s="140"/>
      <c r="Q29" s="36"/>
      <c r="R29" s="3"/>
    </row>
    <row r="30" spans="1:18" s="1" customFormat="1" ht="16.5" customHeight="1" x14ac:dyDescent="0.15">
      <c r="A30" s="37"/>
      <c r="B30" s="37"/>
      <c r="C30" s="37"/>
      <c r="D30" s="144"/>
      <c r="E30" s="172"/>
      <c r="F30" s="173"/>
      <c r="G30" s="37"/>
      <c r="H30" s="144"/>
      <c r="I30" s="153"/>
      <c r="J30" s="154" t="s">
        <v>107</v>
      </c>
      <c r="K30" s="155"/>
      <c r="L30" s="37"/>
      <c r="M30" s="37"/>
      <c r="N30" s="37"/>
      <c r="O30" s="37"/>
      <c r="P30" s="143"/>
      <c r="Q30" s="37"/>
    </row>
    <row r="31" spans="1:18" s="1" customFormat="1" ht="16.5" customHeight="1" x14ac:dyDescent="0.15">
      <c r="A31" s="36" t="s">
        <v>58</v>
      </c>
      <c r="B31" s="156"/>
      <c r="C31" s="156"/>
      <c r="D31" s="157" t="s">
        <v>37</v>
      </c>
      <c r="E31" s="171" t="s">
        <v>62</v>
      </c>
      <c r="F31" s="170" t="s">
        <v>64</v>
      </c>
      <c r="G31" s="33"/>
      <c r="H31" s="141"/>
      <c r="I31" s="141" t="s">
        <v>40</v>
      </c>
      <c r="J31" s="177" t="s">
        <v>66</v>
      </c>
      <c r="K31" s="156"/>
      <c r="L31" s="141"/>
      <c r="M31" s="171" t="s">
        <v>64</v>
      </c>
      <c r="N31" s="159"/>
      <c r="O31" s="140"/>
      <c r="P31" s="140"/>
      <c r="Q31" s="33"/>
    </row>
    <row r="32" spans="1:18" s="1" customFormat="1" ht="16.5" customHeight="1" x14ac:dyDescent="0.15">
      <c r="A32" s="37"/>
      <c r="B32" s="160"/>
      <c r="C32" s="160"/>
      <c r="D32" s="161"/>
      <c r="E32" s="173"/>
      <c r="F32" s="172"/>
      <c r="G32" s="34"/>
      <c r="H32" s="144"/>
      <c r="I32" s="144"/>
      <c r="J32" s="173"/>
      <c r="K32" s="160"/>
      <c r="L32" s="144"/>
      <c r="M32" s="173"/>
      <c r="N32" s="162"/>
      <c r="O32" s="143"/>
      <c r="P32" s="143"/>
      <c r="Q32" s="34"/>
    </row>
    <row r="33" spans="1:17" s="1" customFormat="1" ht="16.5" customHeight="1" x14ac:dyDescent="0.15">
      <c r="A33" s="36" t="s">
        <v>30</v>
      </c>
      <c r="B33" s="141"/>
      <c r="C33" s="141"/>
      <c r="D33" s="146"/>
      <c r="E33" s="170" t="s">
        <v>60</v>
      </c>
      <c r="F33" s="170" t="s">
        <v>60</v>
      </c>
      <c r="G33" s="140"/>
      <c r="H33" s="141" t="s">
        <v>40</v>
      </c>
      <c r="I33" s="141"/>
      <c r="J33" s="171" t="s">
        <v>60</v>
      </c>
      <c r="K33" s="141"/>
      <c r="L33" s="141"/>
      <c r="M33" s="178" t="s">
        <v>63</v>
      </c>
      <c r="N33" s="141"/>
      <c r="O33" s="140"/>
      <c r="P33" s="140"/>
      <c r="Q33" s="36"/>
    </row>
    <row r="34" spans="1:17" s="1" customFormat="1" ht="16.5" customHeight="1" x14ac:dyDescent="0.15">
      <c r="A34" s="37"/>
      <c r="B34" s="144"/>
      <c r="C34" s="144"/>
      <c r="D34" s="147"/>
      <c r="E34" s="172"/>
      <c r="F34" s="172"/>
      <c r="G34" s="143"/>
      <c r="H34" s="144"/>
      <c r="I34" s="144"/>
      <c r="J34" s="173"/>
      <c r="K34" s="144"/>
      <c r="L34" s="144"/>
      <c r="M34" s="179"/>
      <c r="N34" s="144"/>
      <c r="O34" s="143"/>
      <c r="P34" s="143"/>
      <c r="Q34" s="37"/>
    </row>
    <row r="35" spans="1:17" s="1" customFormat="1" ht="16.5" customHeight="1" x14ac:dyDescent="0.15">
      <c r="A35" s="36" t="s">
        <v>89</v>
      </c>
      <c r="B35" s="141"/>
      <c r="C35" s="141"/>
      <c r="D35" s="146"/>
      <c r="E35" s="171" t="s">
        <v>64</v>
      </c>
      <c r="F35" s="170" t="s">
        <v>63</v>
      </c>
      <c r="G35" s="140"/>
      <c r="H35" s="141"/>
      <c r="I35" s="141"/>
      <c r="J35" s="36"/>
      <c r="K35" s="141"/>
      <c r="L35" s="141"/>
      <c r="M35" s="141"/>
      <c r="N35" s="141"/>
      <c r="O35" s="140"/>
      <c r="P35" s="140"/>
      <c r="Q35" s="36"/>
    </row>
    <row r="36" spans="1:17" s="1" customFormat="1" ht="16.5" customHeight="1" x14ac:dyDescent="0.15">
      <c r="A36" s="37"/>
      <c r="B36" s="144"/>
      <c r="C36" s="144"/>
      <c r="D36" s="147"/>
      <c r="E36" s="173"/>
      <c r="F36" s="172"/>
      <c r="G36" s="143"/>
      <c r="H36" s="144"/>
      <c r="I36" s="144"/>
      <c r="J36" s="37"/>
      <c r="K36" s="144"/>
      <c r="L36" s="144"/>
      <c r="M36" s="144"/>
      <c r="N36" s="144"/>
      <c r="O36" s="143"/>
      <c r="P36" s="143"/>
      <c r="Q36" s="37"/>
    </row>
    <row r="37" spans="1:17" s="1" customFormat="1" ht="16.5" customHeight="1" x14ac:dyDescent="0.15">
      <c r="A37" s="36" t="s">
        <v>91</v>
      </c>
      <c r="B37" s="141"/>
      <c r="C37" s="141"/>
      <c r="D37" s="141"/>
      <c r="E37" s="140"/>
      <c r="F37" s="36"/>
      <c r="G37" s="141"/>
      <c r="H37" s="141"/>
      <c r="I37" s="141"/>
      <c r="J37" s="141" t="s">
        <v>40</v>
      </c>
      <c r="K37" s="141" t="s">
        <v>40</v>
      </c>
      <c r="L37" s="141" t="s">
        <v>175</v>
      </c>
      <c r="M37" s="36"/>
      <c r="N37" s="36"/>
      <c r="O37" s="36"/>
      <c r="P37" s="140"/>
      <c r="Q37" s="36"/>
    </row>
    <row r="38" spans="1:17" s="1" customFormat="1" ht="16.5" customHeight="1" x14ac:dyDescent="0.15">
      <c r="A38" s="37"/>
      <c r="B38" s="144"/>
      <c r="C38" s="144"/>
      <c r="D38" s="144"/>
      <c r="E38" s="143"/>
      <c r="F38" s="37"/>
      <c r="G38" s="144"/>
      <c r="H38" s="144"/>
      <c r="I38" s="144"/>
      <c r="J38" s="144"/>
      <c r="K38" s="144"/>
      <c r="L38" s="144"/>
      <c r="M38" s="37"/>
      <c r="N38" s="37"/>
      <c r="O38" s="37"/>
      <c r="P38" s="143"/>
      <c r="Q38" s="37"/>
    </row>
    <row r="39" spans="1:17" s="1" customFormat="1" ht="16.5" customHeight="1" x14ac:dyDescent="0.15">
      <c r="A39" s="36" t="s">
        <v>33</v>
      </c>
      <c r="B39" s="141"/>
      <c r="C39" s="141"/>
      <c r="D39" s="141"/>
      <c r="E39" s="141" t="s">
        <v>174</v>
      </c>
      <c r="F39" s="146" t="s">
        <v>87</v>
      </c>
      <c r="G39" s="141" t="s">
        <v>40</v>
      </c>
      <c r="H39" s="141"/>
      <c r="I39" s="141"/>
      <c r="J39" s="36"/>
      <c r="K39" s="142"/>
      <c r="L39" s="141"/>
      <c r="M39" s="141"/>
      <c r="N39" s="36"/>
      <c r="O39" s="36"/>
      <c r="P39" s="140"/>
      <c r="Q39" s="36"/>
    </row>
    <row r="40" spans="1:17" s="1" customFormat="1" ht="16.5" customHeight="1" x14ac:dyDescent="0.15">
      <c r="A40" s="37"/>
      <c r="B40" s="144"/>
      <c r="C40" s="144"/>
      <c r="D40" s="144"/>
      <c r="E40" s="144"/>
      <c r="F40" s="147"/>
      <c r="G40" s="144"/>
      <c r="H40" s="144"/>
      <c r="I40" s="144"/>
      <c r="J40" s="37"/>
      <c r="K40" s="145"/>
      <c r="L40" s="144"/>
      <c r="M40" s="144"/>
      <c r="N40" s="37"/>
      <c r="O40" s="37"/>
      <c r="P40" s="143"/>
      <c r="Q40" s="37"/>
    </row>
    <row r="41" spans="1:17" s="1" customFormat="1" ht="16.5" customHeight="1" x14ac:dyDescent="0.15">
      <c r="A41" s="164" t="s">
        <v>92</v>
      </c>
      <c r="B41" s="140"/>
      <c r="C41" s="140"/>
      <c r="D41" s="141"/>
      <c r="E41" s="140"/>
      <c r="F41" s="140"/>
      <c r="G41" s="140"/>
      <c r="H41" s="141"/>
      <c r="I41" s="141"/>
      <c r="J41" s="36"/>
      <c r="K41" s="142"/>
      <c r="L41" s="141" t="s">
        <v>67</v>
      </c>
      <c r="M41" s="141" t="s">
        <v>40</v>
      </c>
      <c r="N41" s="141"/>
      <c r="O41" s="140"/>
      <c r="P41" s="140"/>
      <c r="Q41" s="36"/>
    </row>
    <row r="42" spans="1:17" s="1" customFormat="1" ht="16.5" customHeight="1" x14ac:dyDescent="0.15">
      <c r="A42" s="165"/>
      <c r="B42" s="143"/>
      <c r="C42" s="143"/>
      <c r="D42" s="144"/>
      <c r="E42" s="143"/>
      <c r="F42" s="143"/>
      <c r="G42" s="143"/>
      <c r="H42" s="144"/>
      <c r="I42" s="144"/>
      <c r="J42" s="37"/>
      <c r="K42" s="145"/>
      <c r="L42" s="144"/>
      <c r="M42" s="144"/>
      <c r="N42" s="144"/>
      <c r="O42" s="143"/>
      <c r="P42" s="143"/>
      <c r="Q42" s="37"/>
    </row>
    <row r="43" spans="1:17" ht="16.5" customHeight="1" x14ac:dyDescent="0.15">
      <c r="A43" s="36" t="s">
        <v>83</v>
      </c>
      <c r="B43" s="36"/>
      <c r="C43" s="36"/>
      <c r="D43" s="141"/>
      <c r="E43" s="166"/>
      <c r="F43" s="141" t="s">
        <v>40</v>
      </c>
      <c r="G43" s="141" t="s">
        <v>40</v>
      </c>
      <c r="H43" s="141"/>
      <c r="I43" s="141"/>
      <c r="J43" s="141"/>
      <c r="K43" s="141"/>
      <c r="L43" s="141"/>
      <c r="M43" s="36"/>
      <c r="N43" s="141"/>
      <c r="O43" s="36"/>
      <c r="P43" s="140"/>
      <c r="Q43" s="36"/>
    </row>
    <row r="44" spans="1:17" ht="16.5" customHeight="1" x14ac:dyDescent="0.15">
      <c r="A44" s="37"/>
      <c r="B44" s="37"/>
      <c r="C44" s="37"/>
      <c r="D44" s="144"/>
      <c r="E44" s="167"/>
      <c r="F44" s="144"/>
      <c r="G44" s="144"/>
      <c r="H44" s="144"/>
      <c r="I44" s="144"/>
      <c r="J44" s="144"/>
      <c r="K44" s="144"/>
      <c r="L44" s="144"/>
      <c r="M44" s="37"/>
      <c r="N44" s="144"/>
      <c r="O44" s="37"/>
      <c r="P44" s="143"/>
      <c r="Q44" s="37"/>
    </row>
    <row r="45" spans="1:17" s="1" customFormat="1" ht="16.5" customHeight="1" x14ac:dyDescent="0.15">
      <c r="A45" s="36" t="s">
        <v>57</v>
      </c>
      <c r="B45" s="140"/>
      <c r="C45" s="141"/>
      <c r="D45" s="141"/>
      <c r="E45" s="36"/>
      <c r="F45" s="141"/>
      <c r="G45" s="141"/>
      <c r="H45" s="141"/>
      <c r="I45" s="141" t="s">
        <v>40</v>
      </c>
      <c r="J45" s="170" t="s">
        <v>64</v>
      </c>
      <c r="K45" s="141"/>
      <c r="L45" s="141"/>
      <c r="M45" s="170" t="s">
        <v>66</v>
      </c>
      <c r="N45" s="141"/>
      <c r="O45" s="170" t="s">
        <v>180</v>
      </c>
      <c r="P45" s="171" t="s">
        <v>39</v>
      </c>
      <c r="Q45" s="36"/>
    </row>
    <row r="46" spans="1:17" s="1" customFormat="1" ht="16.5" customHeight="1" x14ac:dyDescent="0.15">
      <c r="A46" s="37"/>
      <c r="B46" s="143"/>
      <c r="C46" s="144"/>
      <c r="D46" s="144"/>
      <c r="E46" s="37"/>
      <c r="F46" s="144"/>
      <c r="G46" s="144"/>
      <c r="H46" s="144"/>
      <c r="I46" s="144"/>
      <c r="J46" s="172"/>
      <c r="K46" s="144"/>
      <c r="L46" s="144"/>
      <c r="M46" s="172"/>
      <c r="N46" s="144"/>
      <c r="O46" s="172"/>
      <c r="P46" s="173"/>
      <c r="Q46" s="37"/>
    </row>
    <row r="47" spans="1:17" s="1" customFormat="1" ht="16.5" customHeight="1" x14ac:dyDescent="0.15">
      <c r="A47" s="36" t="s">
        <v>111</v>
      </c>
      <c r="B47" s="156"/>
      <c r="C47" s="156"/>
      <c r="D47" s="157" t="s">
        <v>59</v>
      </c>
      <c r="E47" s="36"/>
      <c r="F47" s="36"/>
      <c r="G47" s="33"/>
      <c r="H47" s="141"/>
      <c r="I47" s="141"/>
      <c r="J47" s="146" t="s">
        <v>113</v>
      </c>
      <c r="K47" s="141" t="s">
        <v>113</v>
      </c>
      <c r="L47" s="141" t="s">
        <v>176</v>
      </c>
      <c r="M47" s="140"/>
      <c r="N47" s="141"/>
      <c r="O47" s="141"/>
      <c r="P47" s="140"/>
      <c r="Q47" s="33"/>
    </row>
    <row r="48" spans="1:17" s="1" customFormat="1" ht="16.5" customHeight="1" x14ac:dyDescent="0.15">
      <c r="A48" s="37"/>
      <c r="B48" s="160"/>
      <c r="C48" s="160"/>
      <c r="D48" s="161"/>
      <c r="E48" s="37"/>
      <c r="F48" s="37"/>
      <c r="G48" s="34"/>
      <c r="H48" s="144"/>
      <c r="I48" s="144"/>
      <c r="J48" s="147"/>
      <c r="K48" s="144"/>
      <c r="L48" s="144"/>
      <c r="M48" s="143"/>
      <c r="N48" s="144"/>
      <c r="O48" s="144"/>
      <c r="P48" s="143"/>
      <c r="Q48" s="34"/>
    </row>
    <row r="49" spans="1:18" s="1" customFormat="1" ht="16.5" customHeight="1" x14ac:dyDescent="0.15">
      <c r="A49" s="36" t="s">
        <v>109</v>
      </c>
      <c r="B49" s="140"/>
      <c r="C49" s="140"/>
      <c r="D49" s="140"/>
      <c r="E49" s="140"/>
      <c r="F49" s="140"/>
      <c r="G49" s="140"/>
      <c r="H49" s="140"/>
      <c r="I49" s="140"/>
      <c r="J49" s="141"/>
      <c r="K49" s="140"/>
      <c r="L49" s="141"/>
      <c r="M49" s="163" t="s">
        <v>60</v>
      </c>
      <c r="N49" s="146" t="s">
        <v>114</v>
      </c>
      <c r="O49" s="140"/>
      <c r="P49" s="140"/>
      <c r="Q49" s="36"/>
    </row>
    <row r="50" spans="1:18" s="1" customFormat="1" ht="16.5" customHeight="1" x14ac:dyDescent="0.15">
      <c r="A50" s="37"/>
      <c r="B50" s="143"/>
      <c r="C50" s="143"/>
      <c r="D50" s="143"/>
      <c r="E50" s="143"/>
      <c r="F50" s="143"/>
      <c r="G50" s="143"/>
      <c r="H50" s="143"/>
      <c r="I50" s="143"/>
      <c r="J50" s="144"/>
      <c r="K50" s="143"/>
      <c r="L50" s="144"/>
      <c r="M50" s="168"/>
      <c r="N50" s="147"/>
      <c r="O50" s="143"/>
      <c r="P50" s="143"/>
      <c r="Q50" s="37"/>
    </row>
    <row r="51" spans="1:18" s="1" customFormat="1" ht="16.5" customHeight="1" x14ac:dyDescent="0.15">
      <c r="A51" s="36" t="s">
        <v>93</v>
      </c>
      <c r="B51" s="140"/>
      <c r="C51" s="140"/>
      <c r="D51" s="140"/>
      <c r="E51" s="140"/>
      <c r="F51" s="140"/>
      <c r="G51" s="140"/>
      <c r="H51" s="140"/>
      <c r="I51" s="140"/>
      <c r="J51" s="141"/>
      <c r="K51" s="140"/>
      <c r="L51" s="140"/>
      <c r="M51" s="141" t="s">
        <v>177</v>
      </c>
      <c r="N51" s="141" t="s">
        <v>40</v>
      </c>
      <c r="O51" s="141" t="s">
        <v>40</v>
      </c>
      <c r="P51" s="140"/>
      <c r="Q51" s="36"/>
    </row>
    <row r="52" spans="1:18" s="1" customFormat="1" ht="16.5" customHeight="1" x14ac:dyDescent="0.15">
      <c r="A52" s="37"/>
      <c r="B52" s="143"/>
      <c r="C52" s="143"/>
      <c r="D52" s="143"/>
      <c r="E52" s="143"/>
      <c r="F52" s="143"/>
      <c r="G52" s="143"/>
      <c r="H52" s="143"/>
      <c r="I52" s="143"/>
      <c r="J52" s="144"/>
      <c r="K52" s="143"/>
      <c r="L52" s="143"/>
      <c r="M52" s="144"/>
      <c r="N52" s="144"/>
      <c r="O52" s="144"/>
      <c r="P52" s="143"/>
      <c r="Q52" s="37"/>
    </row>
    <row r="53" spans="1:18" s="1" customFormat="1" ht="16.5" customHeight="1" x14ac:dyDescent="0.15">
      <c r="A53" s="36" t="s">
        <v>115</v>
      </c>
      <c r="B53" s="36"/>
      <c r="C53" s="36"/>
      <c r="D53" s="36"/>
      <c r="E53" s="141"/>
      <c r="F53" s="36"/>
      <c r="G53" s="36"/>
      <c r="H53" s="141"/>
      <c r="I53" s="141"/>
      <c r="J53" s="140"/>
      <c r="K53" s="141"/>
      <c r="L53" s="141"/>
      <c r="M53" s="36"/>
      <c r="N53" s="141"/>
      <c r="O53" s="141" t="s">
        <v>40</v>
      </c>
      <c r="P53" s="146" t="s">
        <v>40</v>
      </c>
      <c r="Q53" s="36"/>
    </row>
    <row r="54" spans="1:18" s="1" customFormat="1" ht="16.5" customHeight="1" x14ac:dyDescent="0.15">
      <c r="A54" s="37"/>
      <c r="B54" s="37"/>
      <c r="C54" s="37"/>
      <c r="D54" s="37"/>
      <c r="E54" s="144"/>
      <c r="F54" s="37"/>
      <c r="G54" s="37"/>
      <c r="H54" s="144"/>
      <c r="I54" s="144"/>
      <c r="J54" s="143"/>
      <c r="K54" s="144"/>
      <c r="L54" s="144"/>
      <c r="M54" s="37"/>
      <c r="N54" s="144"/>
      <c r="O54" s="144"/>
      <c r="P54" s="147"/>
      <c r="Q54" s="37"/>
    </row>
    <row r="55" spans="1:18" s="1" customFormat="1" ht="16.5" customHeight="1" x14ac:dyDescent="0.15">
      <c r="A55" s="36" t="s">
        <v>85</v>
      </c>
      <c r="B55" s="140"/>
      <c r="C55" s="140"/>
      <c r="D55" s="140"/>
      <c r="E55" s="140"/>
      <c r="F55" s="140"/>
      <c r="G55" s="140"/>
      <c r="H55" s="140"/>
      <c r="I55" s="140"/>
      <c r="J55" s="141"/>
      <c r="K55" s="140"/>
      <c r="L55" s="140"/>
      <c r="M55" s="140"/>
      <c r="N55" s="140"/>
      <c r="O55" s="180" t="s">
        <v>63</v>
      </c>
      <c r="P55" s="146" t="s">
        <v>40</v>
      </c>
      <c r="Q55" s="36"/>
    </row>
    <row r="56" spans="1:18" s="1" customFormat="1" ht="16.5" customHeight="1" x14ac:dyDescent="0.15">
      <c r="A56" s="37"/>
      <c r="B56" s="143"/>
      <c r="C56" s="143"/>
      <c r="D56" s="143"/>
      <c r="E56" s="143"/>
      <c r="F56" s="143"/>
      <c r="G56" s="143"/>
      <c r="H56" s="143"/>
      <c r="I56" s="143"/>
      <c r="J56" s="144"/>
      <c r="K56" s="143"/>
      <c r="L56" s="143"/>
      <c r="M56" s="143"/>
      <c r="N56" s="143"/>
      <c r="O56" s="181"/>
      <c r="P56" s="147"/>
      <c r="Q56" s="37"/>
    </row>
    <row r="57" spans="1:18" s="1" customFormat="1" ht="16.5" customHeight="1" x14ac:dyDescent="0.15">
      <c r="A57" s="36" t="s">
        <v>34</v>
      </c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71" t="s">
        <v>65</v>
      </c>
      <c r="P57" s="171" t="s">
        <v>64</v>
      </c>
      <c r="Q57" s="36"/>
    </row>
    <row r="58" spans="1:18" s="1" customFormat="1" ht="16.5" customHeight="1" x14ac:dyDescent="0.15">
      <c r="A58" s="37"/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73"/>
      <c r="P58" s="173"/>
      <c r="Q58" s="37"/>
    </row>
    <row r="59" spans="1:18" s="1" customFormat="1" ht="16.5" customHeight="1" x14ac:dyDescent="0.15">
      <c r="A59" s="140" t="s">
        <v>35</v>
      </c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6"/>
      <c r="O59" s="171" t="s">
        <v>66</v>
      </c>
      <c r="P59" s="171" t="s">
        <v>65</v>
      </c>
      <c r="Q59" s="36"/>
    </row>
    <row r="60" spans="1:18" s="1" customFormat="1" ht="16.5" customHeight="1" x14ac:dyDescent="0.15">
      <c r="A60" s="143"/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7"/>
      <c r="O60" s="173"/>
      <c r="P60" s="173"/>
      <c r="Q60" s="37"/>
    </row>
    <row r="61" spans="1:18" s="1" customFormat="1" ht="16.5" customHeight="1" x14ac:dyDescent="0.15">
      <c r="A61" s="140" t="s">
        <v>112</v>
      </c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6"/>
      <c r="O61" s="171" t="s">
        <v>163</v>
      </c>
      <c r="P61" s="171" t="s">
        <v>163</v>
      </c>
      <c r="Q61" s="35"/>
    </row>
    <row r="62" spans="1:18" s="1" customFormat="1" ht="16.5" customHeight="1" x14ac:dyDescent="0.15">
      <c r="A62" s="143"/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7"/>
      <c r="O62" s="173"/>
      <c r="P62" s="173"/>
      <c r="Q62" s="35"/>
    </row>
    <row r="63" spans="1:18" s="1" customFormat="1" ht="16.5" customHeight="1" x14ac:dyDescent="0.15">
      <c r="A63" s="140" t="s">
        <v>36</v>
      </c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6"/>
      <c r="O63" s="171" t="s">
        <v>64</v>
      </c>
      <c r="P63" s="171" t="s">
        <v>63</v>
      </c>
      <c r="Q63" s="36"/>
      <c r="R63" s="2"/>
    </row>
    <row r="64" spans="1:18" s="1" customFormat="1" ht="16.5" customHeight="1" x14ac:dyDescent="0.15">
      <c r="A64" s="158"/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69"/>
      <c r="O64" s="177"/>
      <c r="P64" s="177"/>
      <c r="Q64" s="39"/>
      <c r="R64" s="2"/>
    </row>
    <row r="65" spans="1:18" ht="16.5" customHeight="1" x14ac:dyDescent="0.15">
      <c r="A65" s="36" t="s">
        <v>165</v>
      </c>
      <c r="B65" s="36"/>
      <c r="C65" s="36"/>
      <c r="D65" s="36"/>
      <c r="E65" s="141"/>
      <c r="F65" s="36"/>
      <c r="G65" s="170" t="s">
        <v>28</v>
      </c>
      <c r="H65" s="141"/>
      <c r="I65" s="141"/>
      <c r="J65" s="140"/>
      <c r="K65" s="141"/>
      <c r="L65" s="141"/>
      <c r="M65" s="36"/>
      <c r="N65" s="141"/>
      <c r="O65" s="141"/>
      <c r="P65" s="146"/>
      <c r="Q65" s="36"/>
    </row>
    <row r="66" spans="1:18" ht="16.5" customHeight="1" x14ac:dyDescent="0.15">
      <c r="A66" s="37"/>
      <c r="B66" s="37"/>
      <c r="C66" s="37"/>
      <c r="D66" s="37"/>
      <c r="E66" s="144"/>
      <c r="F66" s="37"/>
      <c r="G66" s="172"/>
      <c r="H66" s="144"/>
      <c r="I66" s="144"/>
      <c r="J66" s="143"/>
      <c r="K66" s="144"/>
      <c r="L66" s="144"/>
      <c r="M66" s="37"/>
      <c r="N66" s="144"/>
      <c r="O66" s="144"/>
      <c r="P66" s="147"/>
      <c r="Q66" s="37"/>
    </row>
    <row r="67" spans="1:18" ht="16.5" customHeight="1" x14ac:dyDescent="0.15">
      <c r="A67" s="36" t="s">
        <v>166</v>
      </c>
      <c r="B67" s="140"/>
      <c r="C67" s="140"/>
      <c r="D67" s="140"/>
      <c r="E67" s="140"/>
      <c r="F67" s="140"/>
      <c r="G67" s="140"/>
      <c r="H67" s="140"/>
      <c r="I67" s="140"/>
      <c r="J67" s="36"/>
      <c r="K67" s="140"/>
      <c r="L67" s="140"/>
      <c r="M67" s="140"/>
      <c r="N67" s="140"/>
      <c r="O67" s="146"/>
      <c r="P67" s="170" t="s">
        <v>28</v>
      </c>
      <c r="Q67" s="36"/>
    </row>
    <row r="68" spans="1:18" ht="16.5" customHeight="1" x14ac:dyDescent="0.15">
      <c r="A68" s="37"/>
      <c r="B68" s="143"/>
      <c r="C68" s="143"/>
      <c r="D68" s="143"/>
      <c r="E68" s="143"/>
      <c r="F68" s="143"/>
      <c r="G68" s="143"/>
      <c r="H68" s="143"/>
      <c r="I68" s="143"/>
      <c r="J68" s="37"/>
      <c r="K68" s="143"/>
      <c r="L68" s="143"/>
      <c r="M68" s="143"/>
      <c r="N68" s="143"/>
      <c r="O68" s="147"/>
      <c r="P68" s="172"/>
      <c r="Q68" s="37"/>
    </row>
    <row r="69" spans="1:18" ht="16.5" customHeight="1" x14ac:dyDescent="0.15">
      <c r="A69" s="36" t="s">
        <v>167</v>
      </c>
      <c r="B69" s="140"/>
      <c r="C69" s="140"/>
      <c r="D69" s="170" t="s">
        <v>170</v>
      </c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36" t="s">
        <v>179</v>
      </c>
    </row>
    <row r="70" spans="1:18" ht="16.5" customHeight="1" x14ac:dyDescent="0.15">
      <c r="A70" s="37"/>
      <c r="B70" s="143"/>
      <c r="C70" s="143"/>
      <c r="D70" s="172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37"/>
    </row>
    <row r="71" spans="1:18" ht="16.5" customHeight="1" x14ac:dyDescent="0.15">
      <c r="A71" s="36" t="s">
        <v>168</v>
      </c>
      <c r="B71" s="140"/>
      <c r="C71" s="140"/>
      <c r="D71" s="140"/>
      <c r="E71" s="140"/>
      <c r="F71" s="140"/>
      <c r="G71" s="170" t="s">
        <v>170</v>
      </c>
      <c r="H71" s="140"/>
      <c r="I71" s="140"/>
      <c r="J71" s="140"/>
      <c r="K71" s="140"/>
      <c r="L71" s="140"/>
      <c r="M71" s="140"/>
      <c r="N71" s="146"/>
      <c r="O71" s="140"/>
      <c r="P71" s="140"/>
      <c r="Q71" s="36" t="s">
        <v>171</v>
      </c>
    </row>
    <row r="72" spans="1:18" ht="16.5" customHeight="1" x14ac:dyDescent="0.15">
      <c r="A72" s="37"/>
      <c r="B72" s="143"/>
      <c r="C72" s="143"/>
      <c r="D72" s="143"/>
      <c r="E72" s="143"/>
      <c r="F72" s="143"/>
      <c r="G72" s="172"/>
      <c r="H72" s="143"/>
      <c r="I72" s="143"/>
      <c r="J72" s="143"/>
      <c r="K72" s="143"/>
      <c r="L72" s="143"/>
      <c r="M72" s="143"/>
      <c r="N72" s="147"/>
      <c r="O72" s="143"/>
      <c r="P72" s="143"/>
      <c r="Q72" s="37"/>
    </row>
    <row r="73" spans="1:18" ht="16.5" customHeight="1" x14ac:dyDescent="0.15">
      <c r="A73" s="36" t="s">
        <v>169</v>
      </c>
      <c r="B73" s="140"/>
      <c r="C73" s="140"/>
      <c r="D73" s="140"/>
      <c r="E73" s="140"/>
      <c r="F73" s="140"/>
      <c r="G73" s="170" t="s">
        <v>170</v>
      </c>
      <c r="H73" s="170" t="s">
        <v>170</v>
      </c>
      <c r="I73" s="36"/>
      <c r="J73" s="140"/>
      <c r="K73" s="140"/>
      <c r="L73" s="140"/>
      <c r="M73" s="140"/>
      <c r="N73" s="146"/>
      <c r="O73" s="140"/>
      <c r="P73" s="140"/>
      <c r="Q73" s="36" t="s">
        <v>172</v>
      </c>
      <c r="R73" s="2"/>
    </row>
    <row r="74" spans="1:18" ht="16.5" customHeight="1" x14ac:dyDescent="0.15">
      <c r="A74" s="37"/>
      <c r="B74" s="143"/>
      <c r="C74" s="143"/>
      <c r="D74" s="143"/>
      <c r="E74" s="143"/>
      <c r="F74" s="143"/>
      <c r="G74" s="173"/>
      <c r="H74" s="172"/>
      <c r="I74" s="37"/>
      <c r="J74" s="143"/>
      <c r="K74" s="143"/>
      <c r="L74" s="143"/>
      <c r="M74" s="143"/>
      <c r="N74" s="147"/>
      <c r="O74" s="143"/>
      <c r="P74" s="143"/>
      <c r="Q74" s="37"/>
      <c r="R74" s="2"/>
    </row>
    <row r="75" spans="1:18" ht="11.1" customHeight="1" x14ac:dyDescent="0.15">
      <c r="A75" s="36" t="s">
        <v>12</v>
      </c>
      <c r="B75" s="40" t="s">
        <v>164</v>
      </c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24"/>
    </row>
    <row r="76" spans="1:18" ht="11.1" customHeight="1" x14ac:dyDescent="0.15">
      <c r="A76" s="37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25"/>
    </row>
    <row r="77" spans="1:18" ht="12" customHeight="1" x14ac:dyDescent="0.15"/>
    <row r="78" spans="1:18" s="23" customFormat="1" ht="12" customHeight="1" x14ac:dyDescent="0.15"/>
    <row r="79" spans="1:18" s="23" customFormat="1" ht="9" customHeight="1" x14ac:dyDescent="0.15"/>
    <row r="80" spans="1:18" s="23" customFormat="1" ht="9" customHeight="1" x14ac:dyDescent="0.15"/>
    <row r="81" spans="10:10" ht="9" customHeight="1" x14ac:dyDescent="0.15">
      <c r="J81" s="23"/>
    </row>
    <row r="82" spans="10:10" ht="9" customHeight="1" x14ac:dyDescent="0.15">
      <c r="J82" s="23"/>
    </row>
    <row r="83" spans="10:10" ht="9" customHeight="1" x14ac:dyDescent="0.15"/>
    <row r="84" spans="10:10" ht="9" customHeight="1" x14ac:dyDescent="0.15"/>
    <row r="85" spans="10:10" ht="9" customHeight="1" x14ac:dyDescent="0.15"/>
    <row r="86" spans="10:10" ht="9" customHeight="1" x14ac:dyDescent="0.15"/>
    <row r="88" spans="10:10" ht="15" customHeight="1" x14ac:dyDescent="0.15"/>
    <row r="90" spans="10:10" ht="15" customHeight="1" x14ac:dyDescent="0.15"/>
    <row r="92" spans="10:10" ht="15" customHeight="1" x14ac:dyDescent="0.15"/>
    <row r="96" spans="10:10" ht="15" customHeight="1" x14ac:dyDescent="0.15"/>
  </sheetData>
  <mergeCells count="570">
    <mergeCell ref="B75:P76"/>
    <mergeCell ref="J33:J34"/>
    <mergeCell ref="C51:C52"/>
    <mergeCell ref="G51:G52"/>
    <mergeCell ref="H51:H52"/>
    <mergeCell ref="G53:G54"/>
    <mergeCell ref="E53:E54"/>
    <mergeCell ref="G55:G56"/>
    <mergeCell ref="O43:O44"/>
    <mergeCell ref="J67:J68"/>
    <mergeCell ref="L65:L66"/>
    <mergeCell ref="M65:M66"/>
    <mergeCell ref="J53:J54"/>
    <mergeCell ref="K51:K52"/>
    <mergeCell ref="L51:L52"/>
    <mergeCell ref="G65:G66"/>
    <mergeCell ref="O57:O58"/>
    <mergeCell ref="K53:K54"/>
    <mergeCell ref="B73:B74"/>
    <mergeCell ref="C73:C74"/>
    <mergeCell ref="D73:D74"/>
    <mergeCell ref="F73:F74"/>
    <mergeCell ref="N69:N70"/>
    <mergeCell ref="A69:A70"/>
    <mergeCell ref="B69:B70"/>
    <mergeCell ref="C69:C70"/>
    <mergeCell ref="B71:B72"/>
    <mergeCell ref="A71:A72"/>
    <mergeCell ref="B53:B54"/>
    <mergeCell ref="C53:C54"/>
    <mergeCell ref="D53:D54"/>
    <mergeCell ref="I57:I58"/>
    <mergeCell ref="A55:A56"/>
    <mergeCell ref="B55:B56"/>
    <mergeCell ref="C55:C56"/>
    <mergeCell ref="D55:D56"/>
    <mergeCell ref="E55:E56"/>
    <mergeCell ref="F55:F56"/>
    <mergeCell ref="C57:C58"/>
    <mergeCell ref="D57:D58"/>
    <mergeCell ref="H59:H60"/>
    <mergeCell ref="D69:D70"/>
    <mergeCell ref="E69:E70"/>
    <mergeCell ref="I67:I68"/>
    <mergeCell ref="L67:L68"/>
    <mergeCell ref="M69:M70"/>
    <mergeCell ref="M67:M68"/>
    <mergeCell ref="G67:G68"/>
    <mergeCell ref="C67:C68"/>
    <mergeCell ref="J69:J70"/>
    <mergeCell ref="K67:K68"/>
    <mergeCell ref="H67:H68"/>
    <mergeCell ref="I69:I70"/>
    <mergeCell ref="K69:K70"/>
    <mergeCell ref="F69:F70"/>
    <mergeCell ref="G69:G70"/>
    <mergeCell ref="Q73:Q74"/>
    <mergeCell ref="J73:J74"/>
    <mergeCell ref="M71:M72"/>
    <mergeCell ref="N71:N72"/>
    <mergeCell ref="K73:K74"/>
    <mergeCell ref="G73:G74"/>
    <mergeCell ref="H73:H74"/>
    <mergeCell ref="I73:I74"/>
    <mergeCell ref="O71:O72"/>
    <mergeCell ref="O73:O74"/>
    <mergeCell ref="J71:J72"/>
    <mergeCell ref="G71:G72"/>
    <mergeCell ref="H71:H72"/>
    <mergeCell ref="I71:I72"/>
    <mergeCell ref="K71:K72"/>
    <mergeCell ref="P71:P72"/>
    <mergeCell ref="P73:P74"/>
    <mergeCell ref="L71:L72"/>
    <mergeCell ref="L73:L74"/>
    <mergeCell ref="M73:M74"/>
    <mergeCell ref="N73:N74"/>
    <mergeCell ref="O69:O70"/>
    <mergeCell ref="P69:P70"/>
    <mergeCell ref="L69:L70"/>
    <mergeCell ref="A57:A58"/>
    <mergeCell ref="E57:E58"/>
    <mergeCell ref="F57:F58"/>
    <mergeCell ref="A63:A64"/>
    <mergeCell ref="B63:B64"/>
    <mergeCell ref="C63:C64"/>
    <mergeCell ref="D63:D64"/>
    <mergeCell ref="E63:E64"/>
    <mergeCell ref="F63:F64"/>
    <mergeCell ref="A59:A60"/>
    <mergeCell ref="B59:B60"/>
    <mergeCell ref="C59:C60"/>
    <mergeCell ref="D59:D60"/>
    <mergeCell ref="B57:B58"/>
    <mergeCell ref="G59:G60"/>
    <mergeCell ref="G57:G58"/>
    <mergeCell ref="G63:G64"/>
    <mergeCell ref="H69:H70"/>
    <mergeCell ref="J65:J66"/>
    <mergeCell ref="I65:I66"/>
    <mergeCell ref="H63:H64"/>
    <mergeCell ref="N49:N50"/>
    <mergeCell ref="N43:N44"/>
    <mergeCell ref="L39:L40"/>
    <mergeCell ref="M39:M40"/>
    <mergeCell ref="I45:I46"/>
    <mergeCell ref="I43:I44"/>
    <mergeCell ref="Q69:Q70"/>
    <mergeCell ref="Q71:Q72"/>
    <mergeCell ref="Q67:Q68"/>
    <mergeCell ref="N67:N68"/>
    <mergeCell ref="O67:O68"/>
    <mergeCell ref="P67:P68"/>
    <mergeCell ref="J63:J64"/>
    <mergeCell ref="J49:J50"/>
    <mergeCell ref="I59:I60"/>
    <mergeCell ref="K63:K64"/>
    <mergeCell ref="Q65:Q66"/>
    <mergeCell ref="Q45:Q46"/>
    <mergeCell ref="P47:P48"/>
    <mergeCell ref="O7:O8"/>
    <mergeCell ref="O9:O10"/>
    <mergeCell ref="O19:O20"/>
    <mergeCell ref="O11:O12"/>
    <mergeCell ref="J23:J24"/>
    <mergeCell ref="O17:O18"/>
    <mergeCell ref="O21:O22"/>
    <mergeCell ref="O13:O14"/>
    <mergeCell ref="N15:N16"/>
    <mergeCell ref="M21:M22"/>
    <mergeCell ref="L17:L18"/>
    <mergeCell ref="N21:N22"/>
    <mergeCell ref="M19:M20"/>
    <mergeCell ref="M17:M18"/>
    <mergeCell ref="L15:L16"/>
    <mergeCell ref="M13:M14"/>
    <mergeCell ref="N13:N14"/>
    <mergeCell ref="J13:J14"/>
    <mergeCell ref="K13:K14"/>
    <mergeCell ref="L13:L14"/>
    <mergeCell ref="M15:M16"/>
    <mergeCell ref="O15:O16"/>
    <mergeCell ref="N17:N18"/>
    <mergeCell ref="K17:K18"/>
    <mergeCell ref="Q2:Q5"/>
    <mergeCell ref="P7:P8"/>
    <mergeCell ref="P9:P10"/>
    <mergeCell ref="P13:P14"/>
    <mergeCell ref="P15:P16"/>
    <mergeCell ref="P17:P18"/>
    <mergeCell ref="P19:P20"/>
    <mergeCell ref="P21:P22"/>
    <mergeCell ref="Q7:Q8"/>
    <mergeCell ref="Q9:Q10"/>
    <mergeCell ref="Q13:Q14"/>
    <mergeCell ref="Q15:Q16"/>
    <mergeCell ref="Q17:Q18"/>
    <mergeCell ref="Q19:Q20"/>
    <mergeCell ref="Q21:Q22"/>
    <mergeCell ref="P11:P12"/>
    <mergeCell ref="Q11:Q12"/>
    <mergeCell ref="H7:H8"/>
    <mergeCell ref="H9:H10"/>
    <mergeCell ref="G9:G10"/>
    <mergeCell ref="H13:H14"/>
    <mergeCell ref="C7:C8"/>
    <mergeCell ref="D7:D8"/>
    <mergeCell ref="I7:I8"/>
    <mergeCell ref="N9:N10"/>
    <mergeCell ref="M9:M10"/>
    <mergeCell ref="L7:L8"/>
    <mergeCell ref="J7:J8"/>
    <mergeCell ref="J9:J10"/>
    <mergeCell ref="M7:M8"/>
    <mergeCell ref="K9:K10"/>
    <mergeCell ref="N7:N8"/>
    <mergeCell ref="K7:K8"/>
    <mergeCell ref="L9:L10"/>
    <mergeCell ref="M11:M12"/>
    <mergeCell ref="J11:J12"/>
    <mergeCell ref="K11:K12"/>
    <mergeCell ref="L11:L12"/>
    <mergeCell ref="N11:N12"/>
    <mergeCell ref="E9:E10"/>
    <mergeCell ref="F11:F12"/>
    <mergeCell ref="I9:I10"/>
    <mergeCell ref="H19:H20"/>
    <mergeCell ref="I19:I20"/>
    <mergeCell ref="H35:H36"/>
    <mergeCell ref="E19:E20"/>
    <mergeCell ref="F19:F20"/>
    <mergeCell ref="D23:D24"/>
    <mergeCell ref="E23:E24"/>
    <mergeCell ref="I21:I22"/>
    <mergeCell ref="H17:H18"/>
    <mergeCell ref="I17:I18"/>
    <mergeCell ref="H21:H22"/>
    <mergeCell ref="G27:G28"/>
    <mergeCell ref="H27:H28"/>
    <mergeCell ref="I27:I28"/>
    <mergeCell ref="I29:I30"/>
    <mergeCell ref="H29:H30"/>
    <mergeCell ref="G29:G30"/>
    <mergeCell ref="F29:F30"/>
    <mergeCell ref="H15:H16"/>
    <mergeCell ref="I15:I16"/>
    <mergeCell ref="D19:D20"/>
    <mergeCell ref="D25:D26"/>
    <mergeCell ref="G25:G26"/>
    <mergeCell ref="A25:A26"/>
    <mergeCell ref="B25:B26"/>
    <mergeCell ref="C25:C26"/>
    <mergeCell ref="A29:A30"/>
    <mergeCell ref="C29:C30"/>
    <mergeCell ref="F25:F26"/>
    <mergeCell ref="A35:A36"/>
    <mergeCell ref="I11:I12"/>
    <mergeCell ref="D29:D30"/>
    <mergeCell ref="E29:E30"/>
    <mergeCell ref="B35:B36"/>
    <mergeCell ref="C35:C36"/>
    <mergeCell ref="A31:A32"/>
    <mergeCell ref="E31:E32"/>
    <mergeCell ref="F31:F32"/>
    <mergeCell ref="A27:A28"/>
    <mergeCell ref="B27:B28"/>
    <mergeCell ref="C27:C28"/>
    <mergeCell ref="D27:D28"/>
    <mergeCell ref="E27:E28"/>
    <mergeCell ref="F27:F28"/>
    <mergeCell ref="B15:B16"/>
    <mergeCell ref="A13:A14"/>
    <mergeCell ref="B13:B14"/>
    <mergeCell ref="C13:C14"/>
    <mergeCell ref="G13:G14"/>
    <mergeCell ref="B7:B8"/>
    <mergeCell ref="C23:C24"/>
    <mergeCell ref="G19:G20"/>
    <mergeCell ref="G21:G22"/>
    <mergeCell ref="B23:B24"/>
    <mergeCell ref="B19:B20"/>
    <mergeCell ref="F17:F18"/>
    <mergeCell ref="D17:D18"/>
    <mergeCell ref="D21:D22"/>
    <mergeCell ref="D9:D10"/>
    <mergeCell ref="A17:A18"/>
    <mergeCell ref="B17:B18"/>
    <mergeCell ref="C17:C18"/>
    <mergeCell ref="A15:A16"/>
    <mergeCell ref="E17:E18"/>
    <mergeCell ref="F21:F22"/>
    <mergeCell ref="G17:G18"/>
    <mergeCell ref="C21:C22"/>
    <mergeCell ref="B21:B22"/>
    <mergeCell ref="C19:C20"/>
    <mergeCell ref="A2:A3"/>
    <mergeCell ref="A4:A5"/>
    <mergeCell ref="A9:A10"/>
    <mergeCell ref="E7:E8"/>
    <mergeCell ref="F7:F8"/>
    <mergeCell ref="F9:F10"/>
    <mergeCell ref="F13:F14"/>
    <mergeCell ref="G15:G16"/>
    <mergeCell ref="G7:G8"/>
    <mergeCell ref="C15:C16"/>
    <mergeCell ref="E15:E16"/>
    <mergeCell ref="F15:F16"/>
    <mergeCell ref="E13:E14"/>
    <mergeCell ref="B9:B10"/>
    <mergeCell ref="C9:C10"/>
    <mergeCell ref="D13:D14"/>
    <mergeCell ref="A7:A8"/>
    <mergeCell ref="D15:D16"/>
    <mergeCell ref="A11:A12"/>
    <mergeCell ref="B11:B12"/>
    <mergeCell ref="C11:C12"/>
    <mergeCell ref="D11:D12"/>
    <mergeCell ref="E11:E12"/>
    <mergeCell ref="G11:G12"/>
    <mergeCell ref="J15:J16"/>
    <mergeCell ref="K15:K16"/>
    <mergeCell ref="H11:H12"/>
    <mergeCell ref="J17:J18"/>
    <mergeCell ref="I13:I14"/>
    <mergeCell ref="K23:K24"/>
    <mergeCell ref="F23:F24"/>
    <mergeCell ref="G23:G24"/>
    <mergeCell ref="H23:H24"/>
    <mergeCell ref="J21:J22"/>
    <mergeCell ref="I23:I24"/>
    <mergeCell ref="K19:K20"/>
    <mergeCell ref="H25:H26"/>
    <mergeCell ref="I25:I26"/>
    <mergeCell ref="A23:A24"/>
    <mergeCell ref="E21:E22"/>
    <mergeCell ref="J19:J20"/>
    <mergeCell ref="K21:K22"/>
    <mergeCell ref="Q59:Q60"/>
    <mergeCell ref="L55:L56"/>
    <mergeCell ref="M55:M56"/>
    <mergeCell ref="N55:N56"/>
    <mergeCell ref="O53:O54"/>
    <mergeCell ref="O51:O52"/>
    <mergeCell ref="M51:M52"/>
    <mergeCell ref="N51:N52"/>
    <mergeCell ref="Q49:Q50"/>
    <mergeCell ref="O49:O50"/>
    <mergeCell ref="P49:P50"/>
    <mergeCell ref="B29:B30"/>
    <mergeCell ref="E25:E26"/>
    <mergeCell ref="J47:J48"/>
    <mergeCell ref="Q51:Q52"/>
    <mergeCell ref="M45:M46"/>
    <mergeCell ref="O47:O48"/>
    <mergeCell ref="P45:P46"/>
    <mergeCell ref="O45:O46"/>
    <mergeCell ref="P65:P66"/>
    <mergeCell ref="P57:P58"/>
    <mergeCell ref="P53:P54"/>
    <mergeCell ref="K65:K66"/>
    <mergeCell ref="P51:P52"/>
    <mergeCell ref="K49:K50"/>
    <mergeCell ref="K47:K48"/>
    <mergeCell ref="Q57:Q58"/>
    <mergeCell ref="O59:O60"/>
    <mergeCell ref="P59:P60"/>
    <mergeCell ref="L49:L50"/>
    <mergeCell ref="N45:N46"/>
    <mergeCell ref="M63:M64"/>
    <mergeCell ref="N47:N48"/>
    <mergeCell ref="O61:O62"/>
    <mergeCell ref="P61:P62"/>
    <mergeCell ref="N61:N62"/>
    <mergeCell ref="N63:N64"/>
    <mergeCell ref="K55:K56"/>
    <mergeCell ref="Q53:Q54"/>
    <mergeCell ref="O55:O56"/>
    <mergeCell ref="P55:P56"/>
    <mergeCell ref="Q55:Q56"/>
    <mergeCell ref="O63:O64"/>
    <mergeCell ref="P63:P64"/>
    <mergeCell ref="O65:O66"/>
    <mergeCell ref="H65:H66"/>
    <mergeCell ref="N65:N66"/>
    <mergeCell ref="Q63:Q64"/>
    <mergeCell ref="J57:J58"/>
    <mergeCell ref="K59:K60"/>
    <mergeCell ref="I63:I64"/>
    <mergeCell ref="N53:N54"/>
    <mergeCell ref="M57:M58"/>
    <mergeCell ref="N57:N58"/>
    <mergeCell ref="J59:J60"/>
    <mergeCell ref="L53:L54"/>
    <mergeCell ref="M53:M54"/>
    <mergeCell ref="L59:L60"/>
    <mergeCell ref="M59:M60"/>
    <mergeCell ref="L63:L64"/>
    <mergeCell ref="N59:N60"/>
    <mergeCell ref="L57:L58"/>
    <mergeCell ref="K57:K58"/>
    <mergeCell ref="J61:J62"/>
    <mergeCell ref="K61:K62"/>
    <mergeCell ref="L61:L62"/>
    <mergeCell ref="M61:M62"/>
    <mergeCell ref="A75:A76"/>
    <mergeCell ref="A65:A66"/>
    <mergeCell ref="B65:B66"/>
    <mergeCell ref="C65:C66"/>
    <mergeCell ref="D65:D66"/>
    <mergeCell ref="E65:E66"/>
    <mergeCell ref="F65:F66"/>
    <mergeCell ref="A47:A48"/>
    <mergeCell ref="A49:A50"/>
    <mergeCell ref="B49:B50"/>
    <mergeCell ref="C49:C50"/>
    <mergeCell ref="D49:D50"/>
    <mergeCell ref="E49:E50"/>
    <mergeCell ref="D67:D68"/>
    <mergeCell ref="E67:E68"/>
    <mergeCell ref="F67:F68"/>
    <mergeCell ref="A67:A68"/>
    <mergeCell ref="B67:B68"/>
    <mergeCell ref="A73:A74"/>
    <mergeCell ref="E73:E74"/>
    <mergeCell ref="C71:C72"/>
    <mergeCell ref="D71:D72"/>
    <mergeCell ref="E71:E72"/>
    <mergeCell ref="F71:F72"/>
    <mergeCell ref="F47:F48"/>
    <mergeCell ref="F45:F46"/>
    <mergeCell ref="I47:I48"/>
    <mergeCell ref="A51:A52"/>
    <mergeCell ref="B51:B52"/>
    <mergeCell ref="J55:J56"/>
    <mergeCell ref="H61:H62"/>
    <mergeCell ref="I61:I62"/>
    <mergeCell ref="F43:F44"/>
    <mergeCell ref="G43:G44"/>
    <mergeCell ref="F49:F50"/>
    <mergeCell ref="G49:G50"/>
    <mergeCell ref="H49:H50"/>
    <mergeCell ref="A61:A62"/>
    <mergeCell ref="B61:B62"/>
    <mergeCell ref="C61:C62"/>
    <mergeCell ref="D61:D62"/>
    <mergeCell ref="E61:E62"/>
    <mergeCell ref="F61:F62"/>
    <mergeCell ref="G61:G62"/>
    <mergeCell ref="I55:I56"/>
    <mergeCell ref="H55:H56"/>
    <mergeCell ref="A43:A44"/>
    <mergeCell ref="M49:M50"/>
    <mergeCell ref="E59:E60"/>
    <mergeCell ref="H57:H58"/>
    <mergeCell ref="F59:F60"/>
    <mergeCell ref="A53:A54"/>
    <mergeCell ref="E45:E46"/>
    <mergeCell ref="G45:G46"/>
    <mergeCell ref="H45:H46"/>
    <mergeCell ref="D45:D46"/>
    <mergeCell ref="L47:L48"/>
    <mergeCell ref="M47:M48"/>
    <mergeCell ref="E47:E48"/>
    <mergeCell ref="H47:H48"/>
    <mergeCell ref="L45:L46"/>
    <mergeCell ref="D51:D52"/>
    <mergeCell ref="E51:E52"/>
    <mergeCell ref="F51:F52"/>
    <mergeCell ref="B45:B46"/>
    <mergeCell ref="I51:I52"/>
    <mergeCell ref="J51:J52"/>
    <mergeCell ref="I49:I50"/>
    <mergeCell ref="H53:H54"/>
    <mergeCell ref="I53:I54"/>
    <mergeCell ref="F53:F54"/>
    <mergeCell ref="J45:J46"/>
    <mergeCell ref="K39:K40"/>
    <mergeCell ref="K41:K42"/>
    <mergeCell ref="J43:J44"/>
    <mergeCell ref="K45:K46"/>
    <mergeCell ref="A45:A46"/>
    <mergeCell ref="G39:G40"/>
    <mergeCell ref="A41:A42"/>
    <mergeCell ref="B41:B42"/>
    <mergeCell ref="C41:C42"/>
    <mergeCell ref="D41:D42"/>
    <mergeCell ref="E41:E42"/>
    <mergeCell ref="F41:F42"/>
    <mergeCell ref="G41:G42"/>
    <mergeCell ref="B39:B40"/>
    <mergeCell ref="N39:N40"/>
    <mergeCell ref="I31:I32"/>
    <mergeCell ref="J31:J32"/>
    <mergeCell ref="A33:A34"/>
    <mergeCell ref="B33:B34"/>
    <mergeCell ref="E33:E34"/>
    <mergeCell ref="F33:F34"/>
    <mergeCell ref="G33:G34"/>
    <mergeCell ref="H33:H34"/>
    <mergeCell ref="I33:I34"/>
    <mergeCell ref="G37:G38"/>
    <mergeCell ref="J35:J36"/>
    <mergeCell ref="D35:D36"/>
    <mergeCell ref="A37:A38"/>
    <mergeCell ref="M33:M34"/>
    <mergeCell ref="H31:H32"/>
    <mergeCell ref="M37:M38"/>
    <mergeCell ref="L37:L38"/>
    <mergeCell ref="A1:Q1"/>
    <mergeCell ref="Q43:Q44"/>
    <mergeCell ref="Q29:Q30"/>
    <mergeCell ref="A39:A40"/>
    <mergeCell ref="A19:A20"/>
    <mergeCell ref="A21:A22"/>
    <mergeCell ref="N37:N38"/>
    <mergeCell ref="L31:L32"/>
    <mergeCell ref="M31:M32"/>
    <mergeCell ref="O31:O32"/>
    <mergeCell ref="M25:M26"/>
    <mergeCell ref="L25:L26"/>
    <mergeCell ref="L21:L22"/>
    <mergeCell ref="L27:L28"/>
    <mergeCell ref="M27:M28"/>
    <mergeCell ref="N27:N28"/>
    <mergeCell ref="I35:I36"/>
    <mergeCell ref="H39:H40"/>
    <mergeCell ref="D43:D44"/>
    <mergeCell ref="C39:C40"/>
    <mergeCell ref="D39:D40"/>
    <mergeCell ref="F39:F40"/>
    <mergeCell ref="B43:B44"/>
    <mergeCell ref="K37:K38"/>
    <mergeCell ref="C33:C34"/>
    <mergeCell ref="D33:D34"/>
    <mergeCell ref="D37:D38"/>
    <mergeCell ref="E37:E38"/>
    <mergeCell ref="O33:O34"/>
    <mergeCell ref="O35:O36"/>
    <mergeCell ref="K35:K36"/>
    <mergeCell ref="L35:L36"/>
    <mergeCell ref="M35:M36"/>
    <mergeCell ref="N35:N36"/>
    <mergeCell ref="G35:G36"/>
    <mergeCell ref="J37:J38"/>
    <mergeCell ref="E35:E36"/>
    <mergeCell ref="F35:F36"/>
    <mergeCell ref="N33:N34"/>
    <mergeCell ref="K33:K34"/>
    <mergeCell ref="F37:F38"/>
    <mergeCell ref="H37:H38"/>
    <mergeCell ref="O37:O38"/>
    <mergeCell ref="Q37:Q38"/>
    <mergeCell ref="Q39:Q40"/>
    <mergeCell ref="Q41:Q42"/>
    <mergeCell ref="L41:L42"/>
    <mergeCell ref="M41:M42"/>
    <mergeCell ref="N41:N42"/>
    <mergeCell ref="O41:O42"/>
    <mergeCell ref="P41:P42"/>
    <mergeCell ref="P43:P44"/>
    <mergeCell ref="C43:C44"/>
    <mergeCell ref="E43:E44"/>
    <mergeCell ref="J39:J40"/>
    <mergeCell ref="J41:J42"/>
    <mergeCell ref="O39:O40"/>
    <mergeCell ref="H41:H42"/>
    <mergeCell ref="I41:I42"/>
    <mergeCell ref="I39:I40"/>
    <mergeCell ref="E39:E40"/>
    <mergeCell ref="K43:K44"/>
    <mergeCell ref="M43:M44"/>
    <mergeCell ref="L43:L44"/>
    <mergeCell ref="H43:H44"/>
    <mergeCell ref="B37:B38"/>
    <mergeCell ref="C37:C38"/>
    <mergeCell ref="C45:C46"/>
    <mergeCell ref="P39:P40"/>
    <mergeCell ref="Q23:Q24"/>
    <mergeCell ref="N23:N24"/>
    <mergeCell ref="O23:O24"/>
    <mergeCell ref="P35:P36"/>
    <mergeCell ref="N25:N26"/>
    <mergeCell ref="P25:P26"/>
    <mergeCell ref="Q25:Q26"/>
    <mergeCell ref="L23:L24"/>
    <mergeCell ref="M23:M24"/>
    <mergeCell ref="P27:P28"/>
    <mergeCell ref="Q27:Q28"/>
    <mergeCell ref="P31:P32"/>
    <mergeCell ref="O25:O26"/>
    <mergeCell ref="M29:M30"/>
    <mergeCell ref="Q33:Q34"/>
    <mergeCell ref="P33:P34"/>
    <mergeCell ref="Q35:Q36"/>
    <mergeCell ref="P29:P30"/>
    <mergeCell ref="O29:O30"/>
    <mergeCell ref="O27:O28"/>
    <mergeCell ref="L19:L20"/>
    <mergeCell ref="P37:P38"/>
    <mergeCell ref="P23:P24"/>
    <mergeCell ref="K27:K28"/>
    <mergeCell ref="J27:J28"/>
    <mergeCell ref="N19:N20"/>
    <mergeCell ref="L33:L34"/>
    <mergeCell ref="L29:L30"/>
    <mergeCell ref="K29:K30"/>
    <mergeCell ref="N29:N30"/>
    <mergeCell ref="J25:J26"/>
    <mergeCell ref="K25:K26"/>
    <mergeCell ref="I37:I38"/>
  </mergeCells>
  <phoneticPr fontId="22" type="noConversion"/>
  <printOptions horizontalCentered="1" verticalCentered="1"/>
  <pageMargins left="0.23597222566604614" right="0.23597222566604614" top="0.31486111879348755" bottom="0.31486111879348755" header="0.23597222566604614" footer="0.23597222566604614"/>
  <pageSetup paperSize="9" scale="58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22"/>
  <sheetViews>
    <sheetView zoomScale="85" zoomScaleNormal="85" zoomScaleSheetLayoutView="75" workbookViewId="0">
      <selection sqref="A1:O1"/>
    </sheetView>
  </sheetViews>
  <sheetFormatPr defaultColWidth="8.88671875" defaultRowHeight="13.5" x14ac:dyDescent="0.15"/>
  <cols>
    <col min="1" max="1" width="13.6640625" style="1" customWidth="1"/>
    <col min="2" max="13" width="9.109375" style="1" customWidth="1"/>
    <col min="14" max="14" width="8" style="1" hidden="1" customWidth="1"/>
    <col min="15" max="15" width="7.33203125" style="1" hidden="1" customWidth="1"/>
    <col min="16" max="16" width="8.88671875" customWidth="1"/>
  </cols>
  <sheetData>
    <row r="1" spans="1:18" ht="40.5" customHeight="1" thickBot="1" x14ac:dyDescent="0.2">
      <c r="A1" s="54" t="s">
        <v>117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2"/>
    </row>
    <row r="2" spans="1:18" ht="19.5" customHeight="1" x14ac:dyDescent="0.15">
      <c r="A2" s="55" t="s">
        <v>82</v>
      </c>
      <c r="B2" s="14">
        <v>0.25</v>
      </c>
      <c r="C2" s="14">
        <v>0.29166666666666669</v>
      </c>
      <c r="D2" s="14">
        <v>0.33333333333333331</v>
      </c>
      <c r="E2" s="14">
        <v>0.375</v>
      </c>
      <c r="F2" s="14">
        <v>0.41666666666666669</v>
      </c>
      <c r="G2" s="14">
        <v>0.45833333333333331</v>
      </c>
      <c r="H2" s="12">
        <v>0.5</v>
      </c>
      <c r="I2" s="12">
        <v>0.54166666666666663</v>
      </c>
      <c r="J2" s="12">
        <v>0.58333333333333337</v>
      </c>
      <c r="K2" s="12">
        <v>0.625</v>
      </c>
      <c r="L2" s="12">
        <v>0.66666666666666663</v>
      </c>
      <c r="M2" s="12">
        <v>0.70833333333333337</v>
      </c>
      <c r="N2" s="57" t="s">
        <v>3</v>
      </c>
      <c r="O2" s="58"/>
      <c r="P2" s="2"/>
      <c r="Q2" s="2"/>
      <c r="R2" s="2"/>
    </row>
    <row r="3" spans="1:18" ht="19.5" customHeight="1" thickBot="1" x14ac:dyDescent="0.2">
      <c r="A3" s="56"/>
      <c r="B3" s="15" t="s">
        <v>0</v>
      </c>
      <c r="C3" s="15" t="s">
        <v>13</v>
      </c>
      <c r="D3" s="15" t="s">
        <v>7</v>
      </c>
      <c r="E3" s="15" t="s">
        <v>15</v>
      </c>
      <c r="F3" s="15" t="s">
        <v>9</v>
      </c>
      <c r="G3" s="15" t="s">
        <v>4</v>
      </c>
      <c r="H3" s="13" t="s">
        <v>11</v>
      </c>
      <c r="I3" s="13" t="s">
        <v>8</v>
      </c>
      <c r="J3" s="13" t="s">
        <v>1</v>
      </c>
      <c r="K3" s="13" t="s">
        <v>14</v>
      </c>
      <c r="L3" s="13" t="s">
        <v>2</v>
      </c>
      <c r="M3" s="13" t="s">
        <v>10</v>
      </c>
      <c r="N3" s="59"/>
      <c r="O3" s="60"/>
      <c r="P3" s="10"/>
      <c r="Q3" s="10"/>
      <c r="R3" s="2"/>
    </row>
    <row r="4" spans="1:18" ht="23.25" customHeight="1" thickTop="1" x14ac:dyDescent="0.15">
      <c r="A4" s="45" t="s">
        <v>118</v>
      </c>
      <c r="B4" s="20" t="s">
        <v>148</v>
      </c>
      <c r="C4" s="20" t="s">
        <v>150</v>
      </c>
      <c r="D4" s="20" t="s">
        <v>72</v>
      </c>
      <c r="E4" s="20" t="s">
        <v>135</v>
      </c>
      <c r="F4" s="20" t="s">
        <v>72</v>
      </c>
      <c r="G4" s="20" t="s">
        <v>135</v>
      </c>
      <c r="H4" s="20" t="s">
        <v>147</v>
      </c>
      <c r="I4" s="20" t="s">
        <v>129</v>
      </c>
      <c r="J4" s="20" t="s">
        <v>73</v>
      </c>
      <c r="K4" s="20" t="s">
        <v>78</v>
      </c>
      <c r="L4" s="20" t="s">
        <v>73</v>
      </c>
      <c r="M4" s="20" t="s">
        <v>78</v>
      </c>
      <c r="N4" s="18" t="s">
        <v>72</v>
      </c>
      <c r="O4" s="11">
        <f>SUM((COUNTIF(F4:I7,"박욱진")),(COUNTIF(F12:I15,"박욱진")))</f>
        <v>3</v>
      </c>
      <c r="P4" s="10"/>
      <c r="Q4" s="10"/>
      <c r="R4" s="2"/>
    </row>
    <row r="5" spans="1:18" s="1" customFormat="1" ht="23.25" customHeight="1" x14ac:dyDescent="0.15">
      <c r="A5" s="53"/>
      <c r="B5" s="21" t="s">
        <v>149</v>
      </c>
      <c r="C5" s="21" t="s">
        <v>127</v>
      </c>
      <c r="D5" s="21" t="s">
        <v>130</v>
      </c>
      <c r="E5" s="21" t="s">
        <v>127</v>
      </c>
      <c r="F5" s="21" t="s">
        <v>130</v>
      </c>
      <c r="G5" s="21" t="s">
        <v>127</v>
      </c>
      <c r="H5" s="21" t="s">
        <v>157</v>
      </c>
      <c r="I5" s="21" t="s">
        <v>158</v>
      </c>
      <c r="J5" s="21" t="s">
        <v>137</v>
      </c>
      <c r="K5" s="21" t="s">
        <v>81</v>
      </c>
      <c r="L5" s="21" t="s">
        <v>137</v>
      </c>
      <c r="M5" s="21" t="s">
        <v>81</v>
      </c>
      <c r="N5" s="19" t="s">
        <v>75</v>
      </c>
      <c r="O5" s="17">
        <f>SUM((COUNTIF(F4:I7,"조아라2")),(COUNTIF(F12:I15,"조아라2")))</f>
        <v>0</v>
      </c>
      <c r="P5" s="10"/>
      <c r="Q5" s="10"/>
      <c r="R5" s="2"/>
    </row>
    <row r="6" spans="1:18" ht="23.25" customHeight="1" x14ac:dyDescent="0.15">
      <c r="A6" s="52" t="s">
        <v>119</v>
      </c>
      <c r="B6" s="21" t="s">
        <v>134</v>
      </c>
      <c r="C6" s="21" t="s">
        <v>153</v>
      </c>
      <c r="D6" s="21" t="s">
        <v>74</v>
      </c>
      <c r="E6" s="21" t="s">
        <v>137</v>
      </c>
      <c r="F6" s="21" t="s">
        <v>74</v>
      </c>
      <c r="G6" s="21" t="s">
        <v>137</v>
      </c>
      <c r="H6" s="21" t="s">
        <v>146</v>
      </c>
      <c r="I6" s="21" t="s">
        <v>154</v>
      </c>
      <c r="J6" s="21" t="s">
        <v>73</v>
      </c>
      <c r="K6" s="21" t="s">
        <v>79</v>
      </c>
      <c r="L6" s="21" t="s">
        <v>73</v>
      </c>
      <c r="M6" s="21" t="s">
        <v>79</v>
      </c>
      <c r="N6" s="19" t="s">
        <v>73</v>
      </c>
      <c r="O6" s="9">
        <f>SUM((COUNTIF(F4:I7,"이용범")),(COUNTIF(F12:I15,"이용범")))</f>
        <v>4</v>
      </c>
      <c r="P6" s="10"/>
      <c r="Q6" s="10"/>
      <c r="R6" s="2"/>
    </row>
    <row r="7" spans="1:18" s="1" customFormat="1" ht="23.25" customHeight="1" x14ac:dyDescent="0.15">
      <c r="A7" s="52"/>
      <c r="B7" s="21" t="s">
        <v>128</v>
      </c>
      <c r="C7" s="21" t="s">
        <v>156</v>
      </c>
      <c r="D7" s="21" t="s">
        <v>81</v>
      </c>
      <c r="E7" s="21" t="s">
        <v>140</v>
      </c>
      <c r="F7" s="21" t="s">
        <v>81</v>
      </c>
      <c r="G7" s="21" t="s">
        <v>140</v>
      </c>
      <c r="H7" s="21" t="s">
        <v>129</v>
      </c>
      <c r="I7" s="21" t="s">
        <v>155</v>
      </c>
      <c r="J7" s="21" t="s">
        <v>78</v>
      </c>
      <c r="K7" s="21" t="s">
        <v>80</v>
      </c>
      <c r="L7" s="21" t="s">
        <v>78</v>
      </c>
      <c r="M7" s="21" t="s">
        <v>80</v>
      </c>
      <c r="N7" s="19" t="s">
        <v>74</v>
      </c>
      <c r="O7" s="9">
        <f>SUM((COUNTIF(F4:I7,"김희진")),(COUNTIF(F12:I15,"김희진")))</f>
        <v>3</v>
      </c>
      <c r="P7" s="10"/>
      <c r="Q7" s="10"/>
      <c r="R7" s="2"/>
    </row>
    <row r="8" spans="1:18" s="1" customFormat="1" ht="23.25" customHeight="1" x14ac:dyDescent="0.15">
      <c r="A8" s="44" t="s">
        <v>120</v>
      </c>
      <c r="B8" s="21" t="s">
        <v>159</v>
      </c>
      <c r="C8" s="21" t="s">
        <v>130</v>
      </c>
      <c r="D8" s="21" t="s">
        <v>159</v>
      </c>
      <c r="E8" s="21" t="s">
        <v>130</v>
      </c>
      <c r="F8" s="21" t="s">
        <v>159</v>
      </c>
      <c r="G8" s="21" t="s">
        <v>130</v>
      </c>
      <c r="H8" s="21" t="s">
        <v>136</v>
      </c>
      <c r="I8" s="21" t="s">
        <v>130</v>
      </c>
      <c r="J8" s="21" t="s">
        <v>136</v>
      </c>
      <c r="K8" s="21" t="s">
        <v>130</v>
      </c>
      <c r="L8" s="21" t="s">
        <v>136</v>
      </c>
      <c r="M8" s="21" t="s">
        <v>130</v>
      </c>
      <c r="N8" s="19"/>
      <c r="O8" s="9"/>
      <c r="P8" s="10"/>
      <c r="Q8" s="10"/>
      <c r="R8" s="2"/>
    </row>
    <row r="9" spans="1:18" s="1" customFormat="1" ht="23.25" customHeight="1" x14ac:dyDescent="0.15">
      <c r="A9" s="45"/>
      <c r="B9" s="21" t="s">
        <v>160</v>
      </c>
      <c r="C9" s="21" t="s">
        <v>129</v>
      </c>
      <c r="D9" s="21" t="s">
        <v>160</v>
      </c>
      <c r="E9" s="21" t="s">
        <v>78</v>
      </c>
      <c r="F9" s="21" t="s">
        <v>160</v>
      </c>
      <c r="G9" s="21" t="s">
        <v>78</v>
      </c>
      <c r="H9" s="21" t="s">
        <v>132</v>
      </c>
      <c r="I9" s="21" t="s">
        <v>135</v>
      </c>
      <c r="J9" s="21" t="s">
        <v>127</v>
      </c>
      <c r="K9" s="21" t="s">
        <v>135</v>
      </c>
      <c r="L9" s="21" t="s">
        <v>127</v>
      </c>
      <c r="M9" s="21" t="s">
        <v>135</v>
      </c>
      <c r="N9" s="19"/>
      <c r="O9" s="9"/>
      <c r="P9" s="10"/>
      <c r="Q9" s="10"/>
      <c r="R9" s="2"/>
    </row>
    <row r="10" spans="1:18" ht="23.25" customHeight="1" x14ac:dyDescent="0.15">
      <c r="A10" s="51" t="s">
        <v>121</v>
      </c>
      <c r="B10" s="46" t="s">
        <v>70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19" t="s">
        <v>76</v>
      </c>
      <c r="O10" s="9">
        <f>SUM((COUNTIF(F4:I7,"최승희")),(COUNTIF(F12:I15,"최승희")))</f>
        <v>0</v>
      </c>
      <c r="P10" s="10"/>
      <c r="Q10" s="10"/>
      <c r="R10" s="2"/>
    </row>
    <row r="11" spans="1:18" ht="23.25" customHeight="1" x14ac:dyDescent="0.15">
      <c r="A11" s="51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19" t="s">
        <v>77</v>
      </c>
      <c r="O11" s="9">
        <f>SUM((COUNTIF(F4:I7,"박민숙")),(COUNTIF(F12:I15,"박민숙")))</f>
        <v>0</v>
      </c>
      <c r="P11" s="10"/>
      <c r="Q11" s="10"/>
      <c r="R11" s="2"/>
    </row>
    <row r="12" spans="1:18" s="1" customFormat="1" ht="23.25" customHeight="1" x14ac:dyDescent="0.15">
      <c r="A12" s="53" t="s">
        <v>122</v>
      </c>
      <c r="B12" s="21" t="s">
        <v>139</v>
      </c>
      <c r="C12" s="21" t="s">
        <v>135</v>
      </c>
      <c r="D12" s="21" t="s">
        <v>73</v>
      </c>
      <c r="E12" s="21" t="s">
        <v>135</v>
      </c>
      <c r="F12" s="21" t="s">
        <v>73</v>
      </c>
      <c r="G12" s="21" t="s">
        <v>135</v>
      </c>
      <c r="H12" s="21" t="s">
        <v>148</v>
      </c>
      <c r="I12" s="21" t="s">
        <v>151</v>
      </c>
      <c r="J12" s="21" t="s">
        <v>72</v>
      </c>
      <c r="K12" s="21" t="s">
        <v>74</v>
      </c>
      <c r="L12" s="21" t="s">
        <v>72</v>
      </c>
      <c r="M12" s="21" t="s">
        <v>74</v>
      </c>
      <c r="N12" s="19" t="s">
        <v>78</v>
      </c>
      <c r="O12" s="9">
        <f>SUM((COUNTIF(F4:I7,"이태근")),(COUNTIF(F12:I15,"이태근")))</f>
        <v>3</v>
      </c>
      <c r="P12" s="10"/>
      <c r="Q12" s="10"/>
      <c r="R12" s="2"/>
    </row>
    <row r="13" spans="1:18" s="1" customFormat="1" ht="23.25" customHeight="1" x14ac:dyDescent="0.15">
      <c r="A13" s="52"/>
      <c r="B13" s="21" t="s">
        <v>161</v>
      </c>
      <c r="C13" s="21" t="s">
        <v>133</v>
      </c>
      <c r="D13" s="21" t="s">
        <v>161</v>
      </c>
      <c r="E13" s="21" t="s">
        <v>79</v>
      </c>
      <c r="F13" s="21" t="s">
        <v>161</v>
      </c>
      <c r="G13" s="21" t="s">
        <v>79</v>
      </c>
      <c r="H13" s="21" t="s">
        <v>152</v>
      </c>
      <c r="I13" s="21" t="s">
        <v>140</v>
      </c>
      <c r="J13" s="21" t="s">
        <v>81</v>
      </c>
      <c r="K13" s="21" t="s">
        <v>140</v>
      </c>
      <c r="L13" s="21" t="s">
        <v>81</v>
      </c>
      <c r="M13" s="21" t="s">
        <v>140</v>
      </c>
      <c r="N13" s="19" t="s">
        <v>79</v>
      </c>
      <c r="O13" s="9">
        <f>SUM((COUNTIF(F4:I7,"김기량")),(COUNTIF(F12:I15,"김기량")))</f>
        <v>3</v>
      </c>
      <c r="P13" s="10"/>
      <c r="Q13" s="10"/>
      <c r="R13" s="2"/>
    </row>
    <row r="14" spans="1:18" ht="23.25" customHeight="1" x14ac:dyDescent="0.15">
      <c r="A14" s="52" t="s">
        <v>125</v>
      </c>
      <c r="B14" s="21" t="s">
        <v>162</v>
      </c>
      <c r="C14" s="21" t="s">
        <v>148</v>
      </c>
      <c r="D14" s="21" t="s">
        <v>162</v>
      </c>
      <c r="E14" s="21" t="s">
        <v>72</v>
      </c>
      <c r="F14" s="21" t="s">
        <v>162</v>
      </c>
      <c r="G14" s="21" t="s">
        <v>72</v>
      </c>
      <c r="H14" s="21" t="s">
        <v>139</v>
      </c>
      <c r="I14" s="21" t="s">
        <v>137</v>
      </c>
      <c r="J14" s="21" t="s">
        <v>73</v>
      </c>
      <c r="K14" s="21" t="s">
        <v>137</v>
      </c>
      <c r="L14" s="21" t="s">
        <v>73</v>
      </c>
      <c r="M14" s="21" t="s">
        <v>137</v>
      </c>
      <c r="N14" s="19" t="s">
        <v>80</v>
      </c>
      <c r="O14" s="9">
        <f>SUM((COUNTIF(F4:I7,"이유진")),(COUNTIF(F12:I15,"이유진")))</f>
        <v>3</v>
      </c>
      <c r="P14" s="10"/>
      <c r="Q14" s="10"/>
      <c r="R14" s="2"/>
    </row>
    <row r="15" spans="1:18" s="1" customFormat="1" ht="23.25" customHeight="1" x14ac:dyDescent="0.15">
      <c r="A15" s="53"/>
      <c r="B15" s="21" t="s">
        <v>131</v>
      </c>
      <c r="C15" s="21" t="s">
        <v>129</v>
      </c>
      <c r="D15" s="21" t="s">
        <v>80</v>
      </c>
      <c r="E15" s="21" t="s">
        <v>78</v>
      </c>
      <c r="F15" s="21" t="s">
        <v>80</v>
      </c>
      <c r="G15" s="21" t="s">
        <v>78</v>
      </c>
      <c r="H15" s="21" t="s">
        <v>133</v>
      </c>
      <c r="I15" s="21" t="s">
        <v>128</v>
      </c>
      <c r="J15" s="21" t="s">
        <v>79</v>
      </c>
      <c r="K15" s="21" t="s">
        <v>81</v>
      </c>
      <c r="L15" s="21" t="s">
        <v>79</v>
      </c>
      <c r="M15" s="21" t="s">
        <v>81</v>
      </c>
      <c r="N15" s="19" t="s">
        <v>81</v>
      </c>
      <c r="O15" s="9">
        <f>SUM((COUNTIF(F4:I7,"이유림")),(COUNTIF(F12:I15,"이유림")))</f>
        <v>4</v>
      </c>
      <c r="P15" s="10"/>
      <c r="Q15" s="10"/>
      <c r="R15" s="2"/>
    </row>
    <row r="16" spans="1:18" s="1" customFormat="1" ht="23.25" customHeight="1" x14ac:dyDescent="0.15">
      <c r="A16" s="44" t="s">
        <v>124</v>
      </c>
      <c r="B16" s="21" t="s">
        <v>138</v>
      </c>
      <c r="C16" s="21" t="s">
        <v>148</v>
      </c>
      <c r="D16" s="21" t="s">
        <v>73</v>
      </c>
      <c r="E16" s="21" t="s">
        <v>72</v>
      </c>
      <c r="F16" s="21" t="s">
        <v>73</v>
      </c>
      <c r="G16" s="21" t="s">
        <v>72</v>
      </c>
      <c r="H16" s="21" t="s">
        <v>134</v>
      </c>
      <c r="I16" s="21" t="s">
        <v>140</v>
      </c>
      <c r="J16" s="21" t="s">
        <v>74</v>
      </c>
      <c r="K16" s="21" t="s">
        <v>140</v>
      </c>
      <c r="L16" s="21" t="s">
        <v>74</v>
      </c>
      <c r="M16" s="21" t="s">
        <v>140</v>
      </c>
      <c r="N16" s="16"/>
      <c r="O16" s="9"/>
      <c r="P16" s="10"/>
      <c r="Q16" s="10"/>
      <c r="R16" s="2"/>
    </row>
    <row r="17" spans="1:18" s="1" customFormat="1" ht="23.25" customHeight="1" x14ac:dyDescent="0.15">
      <c r="A17" s="45"/>
      <c r="B17" s="21" t="s">
        <v>153</v>
      </c>
      <c r="C17" s="21" t="s">
        <v>154</v>
      </c>
      <c r="D17" s="21" t="s">
        <v>137</v>
      </c>
      <c r="E17" s="21" t="s">
        <v>79</v>
      </c>
      <c r="F17" s="21" t="s">
        <v>137</v>
      </c>
      <c r="G17" s="21" t="s">
        <v>79</v>
      </c>
      <c r="H17" s="21" t="s">
        <v>132</v>
      </c>
      <c r="I17" s="21" t="s">
        <v>131</v>
      </c>
      <c r="J17" s="21" t="s">
        <v>127</v>
      </c>
      <c r="K17" s="21" t="s">
        <v>80</v>
      </c>
      <c r="L17" s="21" t="s">
        <v>127</v>
      </c>
      <c r="M17" s="21" t="s">
        <v>80</v>
      </c>
      <c r="N17" s="16"/>
      <c r="O17" s="9"/>
      <c r="P17" s="10"/>
      <c r="Q17" s="10"/>
      <c r="R17" s="2"/>
    </row>
    <row r="18" spans="1:18" ht="23.25" customHeight="1" x14ac:dyDescent="0.15">
      <c r="A18" s="51" t="s">
        <v>123</v>
      </c>
      <c r="B18" s="46" t="s">
        <v>71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16"/>
      <c r="O18" s="9"/>
      <c r="P18" s="10"/>
      <c r="Q18" s="10"/>
      <c r="R18" s="2"/>
    </row>
    <row r="19" spans="1:18" ht="23.25" customHeight="1" x14ac:dyDescent="0.15">
      <c r="A19" s="51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16"/>
      <c r="O19" s="9"/>
      <c r="P19" s="10"/>
      <c r="Q19" s="10"/>
      <c r="R19" s="2"/>
    </row>
    <row r="20" spans="1:18" x14ac:dyDescent="0.15">
      <c r="A20" s="47" t="s">
        <v>21</v>
      </c>
      <c r="B20" s="49" t="s">
        <v>126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22"/>
      <c r="Q20" s="10"/>
      <c r="R20" s="2"/>
    </row>
    <row r="21" spans="1:18" ht="14.25" thickBot="1" x14ac:dyDescent="0.2">
      <c r="A21" s="48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22"/>
      <c r="Q21" s="10"/>
      <c r="R21" s="2"/>
    </row>
    <row r="22" spans="1:18" x14ac:dyDescent="0.15">
      <c r="P22" s="2"/>
    </row>
  </sheetData>
  <mergeCells count="15">
    <mergeCell ref="A1:O1"/>
    <mergeCell ref="A2:A3"/>
    <mergeCell ref="N2:O3"/>
    <mergeCell ref="A4:A5"/>
    <mergeCell ref="A6:A7"/>
    <mergeCell ref="A8:A9"/>
    <mergeCell ref="B18:M19"/>
    <mergeCell ref="A20:A21"/>
    <mergeCell ref="B20:O21"/>
    <mergeCell ref="A10:A11"/>
    <mergeCell ref="A14:A15"/>
    <mergeCell ref="A16:A17"/>
    <mergeCell ref="A18:A19"/>
    <mergeCell ref="A12:A13"/>
    <mergeCell ref="B10:M11"/>
  </mergeCells>
  <phoneticPr fontId="22" type="noConversion"/>
  <printOptions horizontalCentered="1"/>
  <pageMargins left="0.7086111307144165" right="0.7086111307144165" top="0.74750000238418579" bottom="0.74750000238418579" header="0.31486111879348755" footer="0.31486111879348755"/>
  <pageSetup paperSize="9" scale="78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view="pageBreakPreview" zoomScale="118" zoomScaleSheetLayoutView="118" workbookViewId="0">
      <selection sqref="A1:H1"/>
    </sheetView>
  </sheetViews>
  <sheetFormatPr defaultRowHeight="16.5" x14ac:dyDescent="0.15"/>
  <cols>
    <col min="1" max="1" width="10.109375" style="5" customWidth="1"/>
    <col min="2" max="2" width="12.109375" style="5" customWidth="1"/>
    <col min="3" max="3" width="11.88671875" style="5" customWidth="1"/>
    <col min="4" max="4" width="9.21875" style="5" customWidth="1"/>
    <col min="5" max="6" width="8.44140625" style="5" customWidth="1"/>
    <col min="7" max="7" width="9.33203125" style="5" customWidth="1"/>
    <col min="8" max="8" width="14.5546875" style="5" customWidth="1"/>
    <col min="9" max="16384" width="8.88671875" style="5"/>
  </cols>
  <sheetData>
    <row r="1" spans="1:8" ht="37.5" customHeight="1" x14ac:dyDescent="0.15">
      <c r="A1" s="61" t="s">
        <v>143</v>
      </c>
      <c r="B1" s="62"/>
      <c r="C1" s="62"/>
      <c r="D1" s="62"/>
      <c r="E1" s="62"/>
      <c r="F1" s="62"/>
      <c r="G1" s="62"/>
      <c r="H1" s="62"/>
    </row>
    <row r="2" spans="1:8" ht="16.5" customHeight="1" x14ac:dyDescent="0.15"/>
    <row r="3" spans="1:8" ht="21.75" customHeight="1" x14ac:dyDescent="0.15">
      <c r="A3" s="8" t="s">
        <v>55</v>
      </c>
      <c r="B3" s="7"/>
      <c r="H3" s="32" t="s">
        <v>144</v>
      </c>
    </row>
    <row r="4" spans="1:8" ht="16.5" customHeight="1" x14ac:dyDescent="0.15">
      <c r="A4" s="76" t="s">
        <v>54</v>
      </c>
      <c r="B4" s="76" t="s">
        <v>53</v>
      </c>
      <c r="C4" s="69" t="s">
        <v>52</v>
      </c>
      <c r="D4" s="63"/>
      <c r="E4" s="69" t="s">
        <v>51</v>
      </c>
      <c r="F4" s="70"/>
      <c r="G4" s="63"/>
      <c r="H4" s="63" t="s">
        <v>50</v>
      </c>
    </row>
    <row r="5" spans="1:8" ht="16.5" customHeight="1" thickBot="1" x14ac:dyDescent="0.2">
      <c r="A5" s="77"/>
      <c r="B5" s="77"/>
      <c r="C5" s="71"/>
      <c r="D5" s="64"/>
      <c r="E5" s="71"/>
      <c r="F5" s="72"/>
      <c r="G5" s="64"/>
      <c r="H5" s="64"/>
    </row>
    <row r="6" spans="1:8" ht="20.25" customHeight="1" thickTop="1" x14ac:dyDescent="0.15">
      <c r="A6" s="65" t="s">
        <v>97</v>
      </c>
      <c r="B6" s="79" t="s">
        <v>49</v>
      </c>
      <c r="C6" s="6" t="s">
        <v>46</v>
      </c>
      <c r="D6" s="6" t="s">
        <v>45</v>
      </c>
      <c r="E6" s="73" t="s">
        <v>141</v>
      </c>
      <c r="F6" s="74"/>
      <c r="G6" s="75"/>
      <c r="H6" s="68" t="s">
        <v>48</v>
      </c>
    </row>
    <row r="7" spans="1:8" ht="20.25" customHeight="1" x14ac:dyDescent="0.15">
      <c r="A7" s="66"/>
      <c r="B7" s="80"/>
      <c r="C7" s="6" t="s">
        <v>43</v>
      </c>
      <c r="D7" s="6" t="s">
        <v>42</v>
      </c>
      <c r="E7" s="73" t="s">
        <v>141</v>
      </c>
      <c r="F7" s="74"/>
      <c r="G7" s="75"/>
      <c r="H7" s="68"/>
    </row>
    <row r="8" spans="1:8" ht="20.25" customHeight="1" x14ac:dyDescent="0.15">
      <c r="A8" s="66"/>
      <c r="B8" s="79" t="s">
        <v>47</v>
      </c>
      <c r="C8" s="6" t="s">
        <v>46</v>
      </c>
      <c r="D8" s="6" t="s">
        <v>45</v>
      </c>
      <c r="E8" s="73" t="s">
        <v>142</v>
      </c>
      <c r="F8" s="74"/>
      <c r="G8" s="75"/>
      <c r="H8" s="68" t="s">
        <v>44</v>
      </c>
    </row>
    <row r="9" spans="1:8" ht="20.25" customHeight="1" x14ac:dyDescent="0.15">
      <c r="A9" s="67"/>
      <c r="B9" s="80"/>
      <c r="C9" s="6" t="s">
        <v>43</v>
      </c>
      <c r="D9" s="6" t="s">
        <v>42</v>
      </c>
      <c r="E9" s="73" t="s">
        <v>142</v>
      </c>
      <c r="F9" s="74"/>
      <c r="G9" s="75"/>
      <c r="H9" s="68"/>
    </row>
    <row r="10" spans="1:8" x14ac:dyDescent="0.15">
      <c r="A10" s="78" t="s">
        <v>41</v>
      </c>
      <c r="B10" s="78"/>
      <c r="C10" s="78"/>
      <c r="D10" s="78"/>
      <c r="E10" s="78"/>
      <c r="F10" s="78"/>
      <c r="G10" s="78"/>
      <c r="H10" s="78"/>
    </row>
    <row r="11" spans="1:8" ht="20.25" customHeight="1" x14ac:dyDescent="0.15">
      <c r="A11" s="78"/>
      <c r="B11" s="78"/>
      <c r="C11" s="78"/>
      <c r="D11" s="78"/>
      <c r="E11" s="78"/>
      <c r="F11" s="78"/>
      <c r="G11" s="78"/>
      <c r="H11" s="78"/>
    </row>
  </sheetData>
  <mergeCells count="16">
    <mergeCell ref="A10:H11"/>
    <mergeCell ref="C4:D5"/>
    <mergeCell ref="B6:B7"/>
    <mergeCell ref="B8:B9"/>
    <mergeCell ref="E6:G6"/>
    <mergeCell ref="E8:G8"/>
    <mergeCell ref="E7:G7"/>
    <mergeCell ref="A1:H1"/>
    <mergeCell ref="H4:H5"/>
    <mergeCell ref="A6:A9"/>
    <mergeCell ref="H6:H7"/>
    <mergeCell ref="H8:H9"/>
    <mergeCell ref="E4:G5"/>
    <mergeCell ref="E9:G9"/>
    <mergeCell ref="A4:A5"/>
    <mergeCell ref="B4:B5"/>
  </mergeCells>
  <phoneticPr fontId="22" type="noConversion"/>
  <printOptions horizontalCentered="1"/>
  <pageMargins left="0.70866141732283472" right="0.70866141732283472" top="0.9" bottom="0.74803149606299213" header="0.47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workbookViewId="0">
      <selection sqref="A1:R1"/>
    </sheetView>
  </sheetViews>
  <sheetFormatPr defaultRowHeight="13.5" x14ac:dyDescent="0.15"/>
  <sheetData>
    <row r="1" spans="1:18" ht="27" x14ac:dyDescent="0.15">
      <c r="A1" s="81" t="s">
        <v>98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</row>
    <row r="2" spans="1:18" ht="16.5" thickBot="1" x14ac:dyDescent="0.2">
      <c r="A2" s="82" t="s">
        <v>145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</row>
    <row r="3" spans="1:18" ht="14.25" x14ac:dyDescent="0.15">
      <c r="A3" s="26" t="s">
        <v>99</v>
      </c>
      <c r="B3" s="27">
        <v>0.25</v>
      </c>
      <c r="C3" s="27">
        <v>0.29166666666666669</v>
      </c>
      <c r="D3" s="27">
        <v>0.33333333333333331</v>
      </c>
      <c r="E3" s="27">
        <v>0.375</v>
      </c>
      <c r="F3" s="27">
        <v>0.41666666666666669</v>
      </c>
      <c r="G3" s="27">
        <v>0.45833333333333331</v>
      </c>
      <c r="H3" s="27">
        <v>0.5</v>
      </c>
      <c r="I3" s="27">
        <v>0.54166666666666663</v>
      </c>
      <c r="J3" s="27">
        <v>0.58333333333333337</v>
      </c>
      <c r="K3" s="27">
        <v>0.625</v>
      </c>
      <c r="L3" s="27">
        <v>0.66666666666666663</v>
      </c>
      <c r="M3" s="27">
        <v>0.70833333333333337</v>
      </c>
      <c r="N3" s="27">
        <v>0.75</v>
      </c>
      <c r="O3" s="27">
        <v>0.79166666666666663</v>
      </c>
      <c r="P3" s="27">
        <v>0.83333333333333337</v>
      </c>
      <c r="Q3" s="28" t="s">
        <v>100</v>
      </c>
      <c r="R3" s="29" t="s">
        <v>21</v>
      </c>
    </row>
    <row r="4" spans="1:18" x14ac:dyDescent="0.15">
      <c r="A4" s="83" t="s">
        <v>106</v>
      </c>
      <c r="B4" s="85"/>
      <c r="C4" s="87"/>
      <c r="D4" s="89"/>
      <c r="E4" s="85"/>
      <c r="F4" s="89"/>
      <c r="G4" s="91"/>
      <c r="H4" s="91"/>
      <c r="I4" s="93" t="s">
        <v>101</v>
      </c>
      <c r="J4" s="94"/>
      <c r="K4" s="95"/>
      <c r="L4" s="99"/>
      <c r="M4" s="100"/>
      <c r="N4" s="101"/>
      <c r="O4" s="102"/>
      <c r="P4" s="101"/>
      <c r="Q4" s="106">
        <v>2</v>
      </c>
      <c r="R4" s="108"/>
    </row>
    <row r="5" spans="1:18" x14ac:dyDescent="0.15">
      <c r="A5" s="84"/>
      <c r="B5" s="86"/>
      <c r="C5" s="88"/>
      <c r="D5" s="90"/>
      <c r="E5" s="86"/>
      <c r="F5" s="90"/>
      <c r="G5" s="92"/>
      <c r="H5" s="92"/>
      <c r="I5" s="96"/>
      <c r="J5" s="97"/>
      <c r="K5" s="98"/>
      <c r="L5" s="99"/>
      <c r="M5" s="100"/>
      <c r="N5" s="101"/>
      <c r="O5" s="103"/>
      <c r="P5" s="101"/>
      <c r="Q5" s="107"/>
      <c r="R5" s="109"/>
    </row>
    <row r="6" spans="1:18" ht="14.25" x14ac:dyDescent="0.15">
      <c r="A6" s="83" t="s">
        <v>102</v>
      </c>
      <c r="B6" s="89"/>
      <c r="C6" s="104"/>
      <c r="D6" s="89"/>
      <c r="E6" s="85"/>
      <c r="F6" s="89"/>
      <c r="G6" s="91"/>
      <c r="H6" s="30"/>
      <c r="I6" s="93" t="s">
        <v>101</v>
      </c>
      <c r="J6" s="94"/>
      <c r="K6" s="95"/>
      <c r="L6" s="99"/>
      <c r="M6" s="100"/>
      <c r="N6" s="99"/>
      <c r="O6" s="102"/>
      <c r="P6" s="101"/>
      <c r="Q6" s="106">
        <v>2</v>
      </c>
      <c r="R6" s="31"/>
    </row>
    <row r="7" spans="1:18" ht="14.25" x14ac:dyDescent="0.15">
      <c r="A7" s="84"/>
      <c r="B7" s="90"/>
      <c r="C7" s="105"/>
      <c r="D7" s="90"/>
      <c r="E7" s="86"/>
      <c r="F7" s="90"/>
      <c r="G7" s="92"/>
      <c r="H7" s="30"/>
      <c r="I7" s="96"/>
      <c r="J7" s="97"/>
      <c r="K7" s="98"/>
      <c r="L7" s="99"/>
      <c r="M7" s="100"/>
      <c r="N7" s="99"/>
      <c r="O7" s="103"/>
      <c r="P7" s="101"/>
      <c r="Q7" s="107"/>
      <c r="R7" s="31"/>
    </row>
    <row r="8" spans="1:18" x14ac:dyDescent="0.15">
      <c r="A8" s="83" t="s">
        <v>103</v>
      </c>
      <c r="B8" s="89"/>
      <c r="C8" s="89"/>
      <c r="D8" s="99"/>
      <c r="E8" s="85"/>
      <c r="F8" s="89"/>
      <c r="G8" s="89"/>
      <c r="H8" s="126"/>
      <c r="I8" s="93" t="s">
        <v>104</v>
      </c>
      <c r="J8" s="94"/>
      <c r="K8" s="95"/>
      <c r="L8" s="99"/>
      <c r="M8" s="100"/>
      <c r="N8" s="99"/>
      <c r="O8" s="85"/>
      <c r="P8" s="110"/>
      <c r="Q8" s="111">
        <v>2</v>
      </c>
      <c r="R8" s="113"/>
    </row>
    <row r="9" spans="1:18" x14ac:dyDescent="0.15">
      <c r="A9" s="84"/>
      <c r="B9" s="90"/>
      <c r="C9" s="90"/>
      <c r="D9" s="99"/>
      <c r="E9" s="86"/>
      <c r="F9" s="90"/>
      <c r="G9" s="90"/>
      <c r="H9" s="127"/>
      <c r="I9" s="96"/>
      <c r="J9" s="97"/>
      <c r="K9" s="98"/>
      <c r="L9" s="99"/>
      <c r="M9" s="100"/>
      <c r="N9" s="99"/>
      <c r="O9" s="86"/>
      <c r="P9" s="110"/>
      <c r="Q9" s="112"/>
      <c r="R9" s="114"/>
    </row>
    <row r="10" spans="1:18" x14ac:dyDescent="0.15">
      <c r="A10" s="115" t="s">
        <v>105</v>
      </c>
      <c r="B10" s="117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9"/>
    </row>
    <row r="11" spans="1:18" x14ac:dyDescent="0.15">
      <c r="A11" s="115"/>
      <c r="B11" s="120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2"/>
    </row>
    <row r="12" spans="1:18" x14ac:dyDescent="0.15">
      <c r="A12" s="115"/>
      <c r="B12" s="120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2"/>
    </row>
    <row r="13" spans="1:18" ht="14.25" thickBot="1" x14ac:dyDescent="0.2">
      <c r="A13" s="116"/>
      <c r="B13" s="123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5"/>
    </row>
  </sheetData>
  <mergeCells count="50">
    <mergeCell ref="O8:O9"/>
    <mergeCell ref="P8:P9"/>
    <mergeCell ref="Q8:Q9"/>
    <mergeCell ref="R8:R9"/>
    <mergeCell ref="A10:A13"/>
    <mergeCell ref="B10:R13"/>
    <mergeCell ref="G8:G9"/>
    <mergeCell ref="H8:H9"/>
    <mergeCell ref="I8:K9"/>
    <mergeCell ref="L8:L9"/>
    <mergeCell ref="M8:M9"/>
    <mergeCell ref="N8:N9"/>
    <mergeCell ref="A8:A9"/>
    <mergeCell ref="B8:B9"/>
    <mergeCell ref="C8:C9"/>
    <mergeCell ref="D8:D9"/>
    <mergeCell ref="E8:E9"/>
    <mergeCell ref="F8:F9"/>
    <mergeCell ref="L6:L7"/>
    <mergeCell ref="M6:M7"/>
    <mergeCell ref="N6:N7"/>
    <mergeCell ref="F6:F7"/>
    <mergeCell ref="G6:G7"/>
    <mergeCell ref="I6:K7"/>
    <mergeCell ref="O6:O7"/>
    <mergeCell ref="P6:P7"/>
    <mergeCell ref="Q6:Q7"/>
    <mergeCell ref="Q4:Q5"/>
    <mergeCell ref="R4:R5"/>
    <mergeCell ref="P4:P5"/>
    <mergeCell ref="A6:A7"/>
    <mergeCell ref="B6:B7"/>
    <mergeCell ref="C6:C7"/>
    <mergeCell ref="D6:D7"/>
    <mergeCell ref="E6:E7"/>
    <mergeCell ref="A1:R1"/>
    <mergeCell ref="A2:R2"/>
    <mergeCell ref="A4:A5"/>
    <mergeCell ref="B4:B5"/>
    <mergeCell ref="C4:C5"/>
    <mergeCell ref="D4:D5"/>
    <mergeCell ref="E4:E5"/>
    <mergeCell ref="F4:F5"/>
    <mergeCell ref="G4:G5"/>
    <mergeCell ref="H4:H5"/>
    <mergeCell ref="I4:K5"/>
    <mergeCell ref="L4:L5"/>
    <mergeCell ref="M4:M5"/>
    <mergeCell ref="N4:N5"/>
    <mergeCell ref="O4:O5"/>
  </mergeCells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2</vt:i4>
      </vt:variant>
    </vt:vector>
  </HeadingPairs>
  <TitlesOfParts>
    <vt:vector size="6" baseType="lpstr">
      <vt:lpstr>수영장근무명령</vt:lpstr>
      <vt:lpstr>주말안전근무</vt:lpstr>
      <vt:lpstr>해오름 </vt:lpstr>
      <vt:lpstr>생존수영</vt:lpstr>
      <vt:lpstr>수영장근무명령!Print_Area</vt:lpstr>
      <vt:lpstr>'해오름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</dc:creator>
  <cp:lastModifiedBy>user</cp:lastModifiedBy>
  <cp:revision>16</cp:revision>
  <cp:lastPrinted>2023-11-05T02:08:17Z</cp:lastPrinted>
  <dcterms:created xsi:type="dcterms:W3CDTF">2012-07-21T03:44:17Z</dcterms:created>
  <dcterms:modified xsi:type="dcterms:W3CDTF">2023-11-05T02:08:29Z</dcterms:modified>
  <cp:version>1100.0100.01</cp:version>
</cp:coreProperties>
</file>